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Web Postings\"/>
    </mc:Choice>
  </mc:AlternateContent>
  <bookViews>
    <workbookView xWindow="-108" yWindow="-108" windowWidth="23256" windowHeight="12576" activeTab="1"/>
  </bookViews>
  <sheets>
    <sheet name="Cover " sheetId="4" r:id="rId1"/>
    <sheet name="SFY26 FFS Rate_NFQIPP-112525 R2" sheetId="11" r:id="rId2"/>
    <sheet name="SFY26 FFS Rate_NFQIPP-110325 R2" sheetId="8" state="hidden" r:id="rId3"/>
    <sheet name="SFY26 FFS Rate_NFQIPP- 091425" sheetId="1" state="hidden" r:id="rId4"/>
  </sheets>
  <definedNames>
    <definedName name="_xlnm._FilterDatabase" localSheetId="3" hidden="1">'SFY26 FFS Rate_NFQIPP- 091425'!$A$5:$GD$378</definedName>
    <definedName name="_xlnm._FilterDatabase" localSheetId="2" hidden="1">'SFY26 FFS Rate_NFQIPP-110325 R2'!$A$5:$EZ$378</definedName>
    <definedName name="_xlnm._FilterDatabase" localSheetId="1" hidden="1">'SFY26 FFS Rate_NFQIPP-112525 R2'!$A$5:$EZ$378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78" i="11" l="1"/>
  <c r="H378" i="11"/>
  <c r="M377" i="11"/>
  <c r="H377" i="11"/>
  <c r="I375" i="11"/>
  <c r="M375" i="11" s="1"/>
  <c r="H375" i="11"/>
  <c r="I374" i="11"/>
  <c r="M374" i="11" s="1"/>
  <c r="H374" i="11"/>
  <c r="I373" i="11"/>
  <c r="M373" i="11" s="1"/>
  <c r="H373" i="11"/>
  <c r="I372" i="11"/>
  <c r="M372" i="11" s="1"/>
  <c r="H372" i="11"/>
  <c r="I371" i="11"/>
  <c r="M371" i="11" s="1"/>
  <c r="H371" i="11"/>
  <c r="I370" i="11"/>
  <c r="M370" i="11" s="1"/>
  <c r="H370" i="11"/>
  <c r="I369" i="11"/>
  <c r="M369" i="11" s="1"/>
  <c r="H369" i="11"/>
  <c r="I367" i="11"/>
  <c r="M367" i="11" s="1"/>
  <c r="H367" i="11"/>
  <c r="I366" i="11"/>
  <c r="M366" i="11" s="1"/>
  <c r="H366" i="11"/>
  <c r="I365" i="11"/>
  <c r="M365" i="11" s="1"/>
  <c r="H365" i="11"/>
  <c r="I364" i="11"/>
  <c r="M364" i="11" s="1"/>
  <c r="H364" i="11"/>
  <c r="I363" i="11"/>
  <c r="M363" i="11" s="1"/>
  <c r="H363" i="11"/>
  <c r="I362" i="11"/>
  <c r="M362" i="11" s="1"/>
  <c r="H362" i="11"/>
  <c r="I361" i="11"/>
  <c r="M361" i="11" s="1"/>
  <c r="H361" i="11"/>
  <c r="I359" i="11"/>
  <c r="M359" i="11" s="1"/>
  <c r="H359" i="11"/>
  <c r="I358" i="11"/>
  <c r="M358" i="11" s="1"/>
  <c r="H358" i="11"/>
  <c r="I357" i="11"/>
  <c r="M357" i="11" s="1"/>
  <c r="H357" i="11"/>
  <c r="I356" i="11"/>
  <c r="M356" i="11" s="1"/>
  <c r="H356" i="11"/>
  <c r="I355" i="11"/>
  <c r="M355" i="11" s="1"/>
  <c r="H355" i="11"/>
  <c r="I354" i="11"/>
  <c r="M354" i="11" s="1"/>
  <c r="H354" i="11"/>
  <c r="I353" i="11"/>
  <c r="M353" i="11" s="1"/>
  <c r="H353" i="11"/>
  <c r="I352" i="11"/>
  <c r="M352" i="11" s="1"/>
  <c r="H352" i="11"/>
  <c r="I351" i="11"/>
  <c r="M351" i="11" s="1"/>
  <c r="H351" i="11"/>
  <c r="I350" i="11"/>
  <c r="M350" i="11" s="1"/>
  <c r="H350" i="11"/>
  <c r="I349" i="11"/>
  <c r="M349" i="11" s="1"/>
  <c r="H349" i="11"/>
  <c r="M348" i="11"/>
  <c r="H348" i="11"/>
  <c r="I347" i="11"/>
  <c r="M347" i="11" s="1"/>
  <c r="H347" i="11"/>
  <c r="I346" i="11"/>
  <c r="M346" i="11" s="1"/>
  <c r="H346" i="11"/>
  <c r="X345" i="11"/>
  <c r="I345" i="11"/>
  <c r="M345" i="11" s="1"/>
  <c r="H345" i="11"/>
  <c r="I344" i="11"/>
  <c r="M344" i="11" s="1"/>
  <c r="H344" i="11"/>
  <c r="I343" i="11"/>
  <c r="M343" i="11" s="1"/>
  <c r="H343" i="11"/>
  <c r="I342" i="11"/>
  <c r="M342" i="11" s="1"/>
  <c r="H342" i="11"/>
  <c r="I341" i="11"/>
  <c r="M341" i="11" s="1"/>
  <c r="H341" i="11"/>
  <c r="I340" i="11"/>
  <c r="M340" i="11" s="1"/>
  <c r="H340" i="11"/>
  <c r="I339" i="11"/>
  <c r="M339" i="11" s="1"/>
  <c r="H339" i="11"/>
  <c r="I338" i="11"/>
  <c r="M338" i="11" s="1"/>
  <c r="H338" i="11"/>
  <c r="I337" i="11"/>
  <c r="M337" i="11" s="1"/>
  <c r="H337" i="11"/>
  <c r="I336" i="11"/>
  <c r="M336" i="11" s="1"/>
  <c r="H336" i="11"/>
  <c r="I335" i="11"/>
  <c r="M335" i="11" s="1"/>
  <c r="H335" i="11"/>
  <c r="I334" i="11"/>
  <c r="M334" i="11" s="1"/>
  <c r="H334" i="11"/>
  <c r="I333" i="11"/>
  <c r="M333" i="11" s="1"/>
  <c r="H333" i="11"/>
  <c r="M332" i="11"/>
  <c r="H332" i="11"/>
  <c r="I331" i="11"/>
  <c r="M331" i="11" s="1"/>
  <c r="H331" i="11"/>
  <c r="I330" i="11"/>
  <c r="M330" i="11" s="1"/>
  <c r="H330" i="11"/>
  <c r="I329" i="11"/>
  <c r="M329" i="11" s="1"/>
  <c r="H329" i="11"/>
  <c r="I328" i="11"/>
  <c r="M328" i="11" s="1"/>
  <c r="H328" i="11"/>
  <c r="I327" i="11"/>
  <c r="M327" i="11" s="1"/>
  <c r="H327" i="11"/>
  <c r="I326" i="11"/>
  <c r="M326" i="11" s="1"/>
  <c r="H326" i="11"/>
  <c r="I324" i="11"/>
  <c r="M324" i="11" s="1"/>
  <c r="H324" i="11"/>
  <c r="I323" i="11"/>
  <c r="M323" i="11" s="1"/>
  <c r="H323" i="11"/>
  <c r="I322" i="11"/>
  <c r="M322" i="11" s="1"/>
  <c r="H322" i="11"/>
  <c r="I321" i="11"/>
  <c r="M321" i="11" s="1"/>
  <c r="H321" i="11"/>
  <c r="I320" i="11"/>
  <c r="M320" i="11" s="1"/>
  <c r="H320" i="11"/>
  <c r="I319" i="11"/>
  <c r="M319" i="11" s="1"/>
  <c r="H319" i="11"/>
  <c r="I318" i="11"/>
  <c r="M318" i="11" s="1"/>
  <c r="H318" i="11"/>
  <c r="I317" i="11"/>
  <c r="M317" i="11" s="1"/>
  <c r="H317" i="11"/>
  <c r="I316" i="11"/>
  <c r="M316" i="11" s="1"/>
  <c r="H316" i="11"/>
  <c r="I315" i="11"/>
  <c r="M315" i="11" s="1"/>
  <c r="H315" i="11"/>
  <c r="I314" i="11"/>
  <c r="M314" i="11" s="1"/>
  <c r="H314" i="11"/>
  <c r="I313" i="11"/>
  <c r="M313" i="11" s="1"/>
  <c r="H313" i="11"/>
  <c r="I312" i="11"/>
  <c r="M312" i="11" s="1"/>
  <c r="H312" i="11"/>
  <c r="I311" i="11"/>
  <c r="M311" i="11" s="1"/>
  <c r="H311" i="11"/>
  <c r="I310" i="11"/>
  <c r="M310" i="11" s="1"/>
  <c r="H310" i="11"/>
  <c r="I309" i="11"/>
  <c r="M309" i="11" s="1"/>
  <c r="H309" i="11"/>
  <c r="I308" i="11"/>
  <c r="M308" i="11" s="1"/>
  <c r="H308" i="11"/>
  <c r="I307" i="11"/>
  <c r="M307" i="11" s="1"/>
  <c r="H307" i="11"/>
  <c r="I306" i="11"/>
  <c r="M306" i="11" s="1"/>
  <c r="H306" i="11"/>
  <c r="I305" i="11"/>
  <c r="M305" i="11" s="1"/>
  <c r="H305" i="11"/>
  <c r="I304" i="11"/>
  <c r="M304" i="11" s="1"/>
  <c r="H304" i="11"/>
  <c r="I303" i="11"/>
  <c r="M303" i="11" s="1"/>
  <c r="H303" i="11"/>
  <c r="I302" i="11"/>
  <c r="M302" i="11" s="1"/>
  <c r="H302" i="11"/>
  <c r="I301" i="11"/>
  <c r="M301" i="11" s="1"/>
  <c r="H301" i="11"/>
  <c r="I300" i="11"/>
  <c r="M300" i="11" s="1"/>
  <c r="H300" i="11"/>
  <c r="I299" i="11"/>
  <c r="M299" i="11" s="1"/>
  <c r="H299" i="11"/>
  <c r="I298" i="11"/>
  <c r="M298" i="11" s="1"/>
  <c r="H298" i="11"/>
  <c r="I297" i="11"/>
  <c r="M297" i="11" s="1"/>
  <c r="H297" i="11"/>
  <c r="I296" i="11"/>
  <c r="M296" i="11" s="1"/>
  <c r="H296" i="11"/>
  <c r="I295" i="11"/>
  <c r="M295" i="11" s="1"/>
  <c r="H295" i="11"/>
  <c r="I294" i="11"/>
  <c r="M294" i="11" s="1"/>
  <c r="H294" i="11"/>
  <c r="I293" i="11"/>
  <c r="M293" i="11" s="1"/>
  <c r="H293" i="11"/>
  <c r="I292" i="11"/>
  <c r="M292" i="11" s="1"/>
  <c r="H292" i="11"/>
  <c r="I291" i="11"/>
  <c r="M291" i="11" s="1"/>
  <c r="H291" i="11"/>
  <c r="I290" i="11"/>
  <c r="M290" i="11" s="1"/>
  <c r="H290" i="11"/>
  <c r="I289" i="11"/>
  <c r="M289" i="11" s="1"/>
  <c r="H289" i="11"/>
  <c r="I288" i="11"/>
  <c r="M288" i="11" s="1"/>
  <c r="H288" i="11"/>
  <c r="I287" i="11"/>
  <c r="M287" i="11" s="1"/>
  <c r="H287" i="11"/>
  <c r="I286" i="11"/>
  <c r="M286" i="11" s="1"/>
  <c r="H286" i="11"/>
  <c r="I285" i="11"/>
  <c r="M285" i="11" s="1"/>
  <c r="H285" i="11"/>
  <c r="I284" i="11"/>
  <c r="M284" i="11" s="1"/>
  <c r="H284" i="11"/>
  <c r="I283" i="11"/>
  <c r="M283" i="11" s="1"/>
  <c r="H283" i="11"/>
  <c r="I282" i="11"/>
  <c r="M282" i="11" s="1"/>
  <c r="H282" i="11"/>
  <c r="I281" i="11"/>
  <c r="M281" i="11" s="1"/>
  <c r="H281" i="11"/>
  <c r="I280" i="11"/>
  <c r="M280" i="11" s="1"/>
  <c r="H280" i="11"/>
  <c r="I279" i="11"/>
  <c r="M279" i="11" s="1"/>
  <c r="H279" i="11"/>
  <c r="I278" i="11"/>
  <c r="M278" i="11" s="1"/>
  <c r="H278" i="11"/>
  <c r="I277" i="11"/>
  <c r="M277" i="11" s="1"/>
  <c r="H277" i="11"/>
  <c r="I276" i="11"/>
  <c r="M276" i="11" s="1"/>
  <c r="H276" i="11"/>
  <c r="I275" i="11"/>
  <c r="M275" i="11" s="1"/>
  <c r="H275" i="11"/>
  <c r="I274" i="11"/>
  <c r="M274" i="11" s="1"/>
  <c r="H274" i="11"/>
  <c r="I273" i="11"/>
  <c r="M273" i="11" s="1"/>
  <c r="H273" i="11"/>
  <c r="I272" i="11"/>
  <c r="M272" i="11" s="1"/>
  <c r="H272" i="11"/>
  <c r="I271" i="11"/>
  <c r="M271" i="11" s="1"/>
  <c r="H271" i="11"/>
  <c r="I270" i="11"/>
  <c r="M270" i="11" s="1"/>
  <c r="H270" i="11"/>
  <c r="I269" i="11"/>
  <c r="M269" i="11" s="1"/>
  <c r="H269" i="11"/>
  <c r="I268" i="11"/>
  <c r="M268" i="11" s="1"/>
  <c r="H268" i="11"/>
  <c r="I267" i="11"/>
  <c r="M267" i="11" s="1"/>
  <c r="H267" i="11"/>
  <c r="I266" i="11"/>
  <c r="M266" i="11" s="1"/>
  <c r="H266" i="11"/>
  <c r="I265" i="11"/>
  <c r="M265" i="11" s="1"/>
  <c r="H265" i="11"/>
  <c r="I264" i="11"/>
  <c r="M264" i="11" s="1"/>
  <c r="H264" i="11"/>
  <c r="I263" i="11"/>
  <c r="M263" i="11" s="1"/>
  <c r="H263" i="11"/>
  <c r="I262" i="11"/>
  <c r="M262" i="11" s="1"/>
  <c r="H262" i="11"/>
  <c r="I261" i="11"/>
  <c r="M261" i="11" s="1"/>
  <c r="H261" i="11"/>
  <c r="I260" i="11"/>
  <c r="M260" i="11" s="1"/>
  <c r="H260" i="11"/>
  <c r="I259" i="11"/>
  <c r="M259" i="11" s="1"/>
  <c r="H259" i="11"/>
  <c r="I258" i="11"/>
  <c r="M258" i="11" s="1"/>
  <c r="H258" i="11"/>
  <c r="X257" i="11"/>
  <c r="I257" i="11"/>
  <c r="M257" i="11" s="1"/>
  <c r="H257" i="11"/>
  <c r="I256" i="11"/>
  <c r="M256" i="11" s="1"/>
  <c r="H256" i="11"/>
  <c r="I255" i="11"/>
  <c r="M255" i="11" s="1"/>
  <c r="H255" i="11"/>
  <c r="I254" i="11"/>
  <c r="M254" i="11" s="1"/>
  <c r="H254" i="11"/>
  <c r="I253" i="11"/>
  <c r="M253" i="11" s="1"/>
  <c r="H253" i="11"/>
  <c r="I252" i="11"/>
  <c r="M252" i="11" s="1"/>
  <c r="H252" i="11"/>
  <c r="I251" i="11"/>
  <c r="M251" i="11" s="1"/>
  <c r="H251" i="11"/>
  <c r="I250" i="11"/>
  <c r="M250" i="11" s="1"/>
  <c r="H250" i="11"/>
  <c r="I249" i="11"/>
  <c r="M249" i="11" s="1"/>
  <c r="H249" i="11"/>
  <c r="I248" i="11"/>
  <c r="M248" i="11" s="1"/>
  <c r="H248" i="11"/>
  <c r="I247" i="11"/>
  <c r="M247" i="11" s="1"/>
  <c r="H247" i="11"/>
  <c r="I246" i="11"/>
  <c r="M246" i="11" s="1"/>
  <c r="H246" i="11"/>
  <c r="I245" i="11"/>
  <c r="M245" i="11" s="1"/>
  <c r="H245" i="11"/>
  <c r="I244" i="11"/>
  <c r="M244" i="11" s="1"/>
  <c r="H244" i="11"/>
  <c r="I243" i="11"/>
  <c r="M243" i="11" s="1"/>
  <c r="H243" i="11"/>
  <c r="I242" i="11"/>
  <c r="M242" i="11" s="1"/>
  <c r="H242" i="11"/>
  <c r="I241" i="11"/>
  <c r="M241" i="11" s="1"/>
  <c r="H241" i="11"/>
  <c r="I240" i="11"/>
  <c r="M240" i="11" s="1"/>
  <c r="H240" i="11"/>
  <c r="I239" i="11"/>
  <c r="M239" i="11" s="1"/>
  <c r="H239" i="11"/>
  <c r="I238" i="11"/>
  <c r="M238" i="11" s="1"/>
  <c r="H238" i="11"/>
  <c r="I237" i="11"/>
  <c r="M237" i="11" s="1"/>
  <c r="H237" i="11"/>
  <c r="I236" i="11"/>
  <c r="M236" i="11" s="1"/>
  <c r="H236" i="11"/>
  <c r="I235" i="11"/>
  <c r="M235" i="11" s="1"/>
  <c r="H235" i="11"/>
  <c r="I234" i="11"/>
  <c r="M234" i="11" s="1"/>
  <c r="H234" i="11"/>
  <c r="I233" i="11"/>
  <c r="M233" i="11" s="1"/>
  <c r="H233" i="11"/>
  <c r="I232" i="11"/>
  <c r="M232" i="11" s="1"/>
  <c r="H232" i="11"/>
  <c r="I231" i="11"/>
  <c r="M231" i="11" s="1"/>
  <c r="H231" i="11"/>
  <c r="I230" i="11"/>
  <c r="M230" i="11" s="1"/>
  <c r="H230" i="11"/>
  <c r="I229" i="11"/>
  <c r="M229" i="11" s="1"/>
  <c r="H229" i="11"/>
  <c r="I228" i="11"/>
  <c r="M228" i="11" s="1"/>
  <c r="H228" i="11"/>
  <c r="I227" i="11"/>
  <c r="M227" i="11" s="1"/>
  <c r="H227" i="11"/>
  <c r="I226" i="11"/>
  <c r="M226" i="11" s="1"/>
  <c r="H226" i="11"/>
  <c r="I225" i="11"/>
  <c r="M225" i="11" s="1"/>
  <c r="H225" i="11"/>
  <c r="I224" i="11"/>
  <c r="M224" i="11" s="1"/>
  <c r="H224" i="11"/>
  <c r="I223" i="11"/>
  <c r="M223" i="11" s="1"/>
  <c r="H223" i="11"/>
  <c r="I222" i="11"/>
  <c r="M222" i="11" s="1"/>
  <c r="H222" i="11"/>
  <c r="I221" i="11"/>
  <c r="M221" i="11" s="1"/>
  <c r="H221" i="11"/>
  <c r="I220" i="11"/>
  <c r="M220" i="11" s="1"/>
  <c r="H220" i="11"/>
  <c r="I219" i="11"/>
  <c r="M219" i="11" s="1"/>
  <c r="H219" i="11"/>
  <c r="I218" i="11"/>
  <c r="M218" i="11" s="1"/>
  <c r="H218" i="11"/>
  <c r="I217" i="11"/>
  <c r="M217" i="11" s="1"/>
  <c r="H217" i="11"/>
  <c r="I216" i="11"/>
  <c r="M216" i="11" s="1"/>
  <c r="H216" i="11"/>
  <c r="I215" i="11"/>
  <c r="M215" i="11" s="1"/>
  <c r="H215" i="11"/>
  <c r="I214" i="11"/>
  <c r="M214" i="11" s="1"/>
  <c r="H214" i="11"/>
  <c r="I213" i="11"/>
  <c r="M213" i="11" s="1"/>
  <c r="H213" i="11"/>
  <c r="I212" i="11"/>
  <c r="M212" i="11" s="1"/>
  <c r="H212" i="11"/>
  <c r="I211" i="11"/>
  <c r="M211" i="11" s="1"/>
  <c r="H211" i="11"/>
  <c r="I210" i="11"/>
  <c r="M210" i="11" s="1"/>
  <c r="H210" i="11"/>
  <c r="I209" i="11"/>
  <c r="M209" i="11" s="1"/>
  <c r="H209" i="11"/>
  <c r="I208" i="11"/>
  <c r="M208" i="11" s="1"/>
  <c r="H208" i="11"/>
  <c r="I207" i="11"/>
  <c r="M207" i="11" s="1"/>
  <c r="H207" i="11"/>
  <c r="I206" i="11"/>
  <c r="M206" i="11" s="1"/>
  <c r="H206" i="11"/>
  <c r="I205" i="11"/>
  <c r="M205" i="11" s="1"/>
  <c r="H205" i="11"/>
  <c r="I204" i="11"/>
  <c r="M204" i="11" s="1"/>
  <c r="H204" i="11"/>
  <c r="I203" i="11"/>
  <c r="M203" i="11" s="1"/>
  <c r="H203" i="11"/>
  <c r="I202" i="11"/>
  <c r="M202" i="11" s="1"/>
  <c r="H202" i="11"/>
  <c r="I201" i="11"/>
  <c r="M201" i="11" s="1"/>
  <c r="H201" i="11"/>
  <c r="I200" i="11"/>
  <c r="M200" i="11" s="1"/>
  <c r="H200" i="11"/>
  <c r="I199" i="11"/>
  <c r="M199" i="11" s="1"/>
  <c r="H199" i="11"/>
  <c r="I198" i="11"/>
  <c r="M198" i="11" s="1"/>
  <c r="H198" i="11"/>
  <c r="I197" i="11"/>
  <c r="M197" i="11" s="1"/>
  <c r="H197" i="11"/>
  <c r="I196" i="11"/>
  <c r="M196" i="11" s="1"/>
  <c r="H196" i="11"/>
  <c r="I195" i="11"/>
  <c r="M195" i="11" s="1"/>
  <c r="H195" i="11"/>
  <c r="I194" i="11"/>
  <c r="M194" i="11" s="1"/>
  <c r="H194" i="11"/>
  <c r="I193" i="11"/>
  <c r="M193" i="11" s="1"/>
  <c r="H193" i="11"/>
  <c r="I192" i="11"/>
  <c r="M192" i="11" s="1"/>
  <c r="H192" i="11"/>
  <c r="I191" i="11"/>
  <c r="M191" i="11" s="1"/>
  <c r="H191" i="11"/>
  <c r="I190" i="11"/>
  <c r="M190" i="11" s="1"/>
  <c r="H190" i="11"/>
  <c r="I189" i="11"/>
  <c r="M189" i="11" s="1"/>
  <c r="H189" i="11"/>
  <c r="I188" i="11"/>
  <c r="M188" i="11" s="1"/>
  <c r="H188" i="11"/>
  <c r="I187" i="11"/>
  <c r="M187" i="11" s="1"/>
  <c r="H187" i="11"/>
  <c r="I186" i="11"/>
  <c r="M186" i="11" s="1"/>
  <c r="H186" i="11"/>
  <c r="I185" i="11"/>
  <c r="M185" i="11" s="1"/>
  <c r="H185" i="11"/>
  <c r="I184" i="11"/>
  <c r="M184" i="11" s="1"/>
  <c r="H184" i="11"/>
  <c r="I183" i="11"/>
  <c r="M183" i="11" s="1"/>
  <c r="H183" i="11"/>
  <c r="I182" i="11"/>
  <c r="M182" i="11" s="1"/>
  <c r="H182" i="11"/>
  <c r="I181" i="11"/>
  <c r="M181" i="11" s="1"/>
  <c r="H181" i="11"/>
  <c r="I180" i="11"/>
  <c r="M180" i="11" s="1"/>
  <c r="H180" i="11"/>
  <c r="I179" i="11"/>
  <c r="M179" i="11" s="1"/>
  <c r="H179" i="11"/>
  <c r="I178" i="11"/>
  <c r="M178" i="11" s="1"/>
  <c r="H178" i="11"/>
  <c r="I177" i="11"/>
  <c r="M177" i="11" s="1"/>
  <c r="H177" i="11"/>
  <c r="I176" i="11"/>
  <c r="M176" i="11" s="1"/>
  <c r="H176" i="11"/>
  <c r="I175" i="11"/>
  <c r="M175" i="11" s="1"/>
  <c r="H175" i="11"/>
  <c r="I174" i="11"/>
  <c r="M174" i="11" s="1"/>
  <c r="H174" i="11"/>
  <c r="I173" i="11"/>
  <c r="M173" i="11" s="1"/>
  <c r="H173" i="11"/>
  <c r="I172" i="11"/>
  <c r="M172" i="11" s="1"/>
  <c r="H172" i="11"/>
  <c r="I171" i="11"/>
  <c r="M171" i="11" s="1"/>
  <c r="H171" i="11"/>
  <c r="I170" i="11"/>
  <c r="M170" i="11" s="1"/>
  <c r="H170" i="11"/>
  <c r="I169" i="11"/>
  <c r="M169" i="11" s="1"/>
  <c r="H169" i="11"/>
  <c r="I168" i="11"/>
  <c r="M168" i="11" s="1"/>
  <c r="H168" i="11"/>
  <c r="I167" i="11"/>
  <c r="M167" i="11" s="1"/>
  <c r="H167" i="11"/>
  <c r="I166" i="11"/>
  <c r="M166" i="11" s="1"/>
  <c r="H166" i="11"/>
  <c r="I165" i="11"/>
  <c r="M165" i="11" s="1"/>
  <c r="H165" i="11"/>
  <c r="I164" i="11"/>
  <c r="M164" i="11" s="1"/>
  <c r="H164" i="11"/>
  <c r="I163" i="11"/>
  <c r="M163" i="11" s="1"/>
  <c r="H163" i="11"/>
  <c r="I162" i="11"/>
  <c r="M162" i="11" s="1"/>
  <c r="H162" i="11"/>
  <c r="I161" i="11"/>
  <c r="M161" i="11" s="1"/>
  <c r="H161" i="11"/>
  <c r="I160" i="11"/>
  <c r="M160" i="11" s="1"/>
  <c r="H160" i="11"/>
  <c r="I159" i="11"/>
  <c r="M159" i="11" s="1"/>
  <c r="H159" i="11"/>
  <c r="I158" i="11"/>
  <c r="M158" i="11" s="1"/>
  <c r="H158" i="11"/>
  <c r="I157" i="11"/>
  <c r="M157" i="11" s="1"/>
  <c r="H157" i="11"/>
  <c r="I156" i="11"/>
  <c r="M156" i="11" s="1"/>
  <c r="H156" i="11"/>
  <c r="I155" i="11"/>
  <c r="M155" i="11" s="1"/>
  <c r="H155" i="11"/>
  <c r="I154" i="11"/>
  <c r="M154" i="11" s="1"/>
  <c r="H154" i="11"/>
  <c r="I153" i="11"/>
  <c r="M153" i="11" s="1"/>
  <c r="H153" i="11"/>
  <c r="I152" i="11"/>
  <c r="M152" i="11" s="1"/>
  <c r="H152" i="11"/>
  <c r="I151" i="11"/>
  <c r="M151" i="11" s="1"/>
  <c r="H151" i="11"/>
  <c r="I150" i="11"/>
  <c r="M150" i="11" s="1"/>
  <c r="H150" i="11"/>
  <c r="I149" i="11"/>
  <c r="M149" i="11" s="1"/>
  <c r="H149" i="11"/>
  <c r="I148" i="11"/>
  <c r="M148" i="11" s="1"/>
  <c r="H148" i="11"/>
  <c r="I147" i="11"/>
  <c r="M147" i="11" s="1"/>
  <c r="H147" i="11"/>
  <c r="I146" i="11"/>
  <c r="M146" i="11" s="1"/>
  <c r="H146" i="11"/>
  <c r="I145" i="11"/>
  <c r="M145" i="11" s="1"/>
  <c r="H145" i="11"/>
  <c r="I144" i="11"/>
  <c r="M144" i="11" s="1"/>
  <c r="H144" i="11"/>
  <c r="I143" i="11"/>
  <c r="M143" i="11" s="1"/>
  <c r="H143" i="11"/>
  <c r="I142" i="11"/>
  <c r="M142" i="11" s="1"/>
  <c r="H142" i="11"/>
  <c r="I141" i="11"/>
  <c r="M141" i="11" s="1"/>
  <c r="H141" i="11"/>
  <c r="I140" i="11"/>
  <c r="M140" i="11" s="1"/>
  <c r="H140" i="11"/>
  <c r="I139" i="11"/>
  <c r="M139" i="11" s="1"/>
  <c r="H139" i="11"/>
  <c r="I138" i="11"/>
  <c r="M138" i="11" s="1"/>
  <c r="H138" i="11"/>
  <c r="I137" i="11"/>
  <c r="M137" i="11" s="1"/>
  <c r="H137" i="11"/>
  <c r="I136" i="11"/>
  <c r="M136" i="11" s="1"/>
  <c r="H136" i="11"/>
  <c r="I135" i="11"/>
  <c r="M135" i="11" s="1"/>
  <c r="H135" i="11"/>
  <c r="I134" i="11"/>
  <c r="M134" i="11" s="1"/>
  <c r="H134" i="11"/>
  <c r="I133" i="11"/>
  <c r="M133" i="11" s="1"/>
  <c r="H133" i="11"/>
  <c r="I132" i="11"/>
  <c r="M132" i="11" s="1"/>
  <c r="H132" i="11"/>
  <c r="I131" i="11"/>
  <c r="M131" i="11" s="1"/>
  <c r="H131" i="11"/>
  <c r="I130" i="11"/>
  <c r="M130" i="11" s="1"/>
  <c r="H130" i="11"/>
  <c r="I129" i="11"/>
  <c r="M129" i="11" s="1"/>
  <c r="H129" i="11"/>
  <c r="I128" i="11"/>
  <c r="M128" i="11" s="1"/>
  <c r="H128" i="11"/>
  <c r="I127" i="11"/>
  <c r="M127" i="11" s="1"/>
  <c r="H127" i="11"/>
  <c r="I126" i="11"/>
  <c r="M126" i="11" s="1"/>
  <c r="H126" i="11"/>
  <c r="I125" i="11"/>
  <c r="M125" i="11" s="1"/>
  <c r="H125" i="11"/>
  <c r="I124" i="11"/>
  <c r="M124" i="11" s="1"/>
  <c r="H124" i="11"/>
  <c r="I123" i="11"/>
  <c r="M123" i="11" s="1"/>
  <c r="H123" i="11"/>
  <c r="I122" i="11"/>
  <c r="M122" i="11" s="1"/>
  <c r="H122" i="11"/>
  <c r="I121" i="11"/>
  <c r="M121" i="11" s="1"/>
  <c r="H121" i="11"/>
  <c r="I120" i="11"/>
  <c r="M120" i="11" s="1"/>
  <c r="H120" i="11"/>
  <c r="I119" i="11"/>
  <c r="M119" i="11" s="1"/>
  <c r="H119" i="11"/>
  <c r="I118" i="11"/>
  <c r="M118" i="11" s="1"/>
  <c r="H118" i="11"/>
  <c r="I117" i="11"/>
  <c r="M117" i="11" s="1"/>
  <c r="H117" i="11"/>
  <c r="I116" i="11"/>
  <c r="M116" i="11" s="1"/>
  <c r="H116" i="11"/>
  <c r="I115" i="11"/>
  <c r="M115" i="11" s="1"/>
  <c r="H115" i="11"/>
  <c r="I114" i="11"/>
  <c r="M114" i="11" s="1"/>
  <c r="H114" i="11"/>
  <c r="I113" i="11"/>
  <c r="M113" i="11" s="1"/>
  <c r="H113" i="11"/>
  <c r="I112" i="11"/>
  <c r="M112" i="11" s="1"/>
  <c r="H112" i="11"/>
  <c r="I111" i="11"/>
  <c r="M111" i="11" s="1"/>
  <c r="H111" i="11"/>
  <c r="I110" i="11"/>
  <c r="M110" i="11" s="1"/>
  <c r="H110" i="11"/>
  <c r="I109" i="11"/>
  <c r="M109" i="11" s="1"/>
  <c r="H109" i="11"/>
  <c r="X108" i="11"/>
  <c r="I108" i="11"/>
  <c r="M108" i="11" s="1"/>
  <c r="H108" i="11"/>
  <c r="I107" i="11"/>
  <c r="M107" i="11" s="1"/>
  <c r="H107" i="11"/>
  <c r="I106" i="11"/>
  <c r="M106" i="11" s="1"/>
  <c r="H106" i="11"/>
  <c r="I105" i="11"/>
  <c r="M105" i="11" s="1"/>
  <c r="H105" i="11"/>
  <c r="I104" i="11"/>
  <c r="M104" i="11" s="1"/>
  <c r="H104" i="11"/>
  <c r="I103" i="11"/>
  <c r="M103" i="11" s="1"/>
  <c r="H103" i="11"/>
  <c r="I102" i="11"/>
  <c r="M102" i="11" s="1"/>
  <c r="H102" i="11"/>
  <c r="I101" i="11"/>
  <c r="M101" i="11" s="1"/>
  <c r="H101" i="11"/>
  <c r="I100" i="11"/>
  <c r="M100" i="11" s="1"/>
  <c r="H100" i="11"/>
  <c r="I99" i="11"/>
  <c r="M99" i="11" s="1"/>
  <c r="H99" i="11"/>
  <c r="I98" i="11"/>
  <c r="M98" i="11" s="1"/>
  <c r="H98" i="11"/>
  <c r="I97" i="11"/>
  <c r="M97" i="11" s="1"/>
  <c r="H97" i="11"/>
  <c r="I96" i="11"/>
  <c r="M96" i="11" s="1"/>
  <c r="H96" i="11"/>
  <c r="I95" i="11"/>
  <c r="M95" i="11" s="1"/>
  <c r="H95" i="11"/>
  <c r="I94" i="11"/>
  <c r="M94" i="11" s="1"/>
  <c r="H94" i="11"/>
  <c r="I93" i="11"/>
  <c r="M93" i="11" s="1"/>
  <c r="H93" i="11"/>
  <c r="I92" i="11"/>
  <c r="M92" i="11" s="1"/>
  <c r="H92" i="11"/>
  <c r="I91" i="11"/>
  <c r="M91" i="11" s="1"/>
  <c r="H91" i="11"/>
  <c r="I90" i="11"/>
  <c r="M90" i="11" s="1"/>
  <c r="H90" i="11"/>
  <c r="I89" i="11"/>
  <c r="M89" i="11" s="1"/>
  <c r="H89" i="11"/>
  <c r="I88" i="11"/>
  <c r="M88" i="11" s="1"/>
  <c r="H88" i="11"/>
  <c r="I87" i="11"/>
  <c r="M87" i="11" s="1"/>
  <c r="H87" i="11"/>
  <c r="I86" i="11"/>
  <c r="M86" i="11" s="1"/>
  <c r="H86" i="11"/>
  <c r="I85" i="11"/>
  <c r="M85" i="11" s="1"/>
  <c r="H85" i="11"/>
  <c r="I84" i="11"/>
  <c r="M84" i="11" s="1"/>
  <c r="H84" i="11"/>
  <c r="I83" i="11"/>
  <c r="M83" i="11" s="1"/>
  <c r="H83" i="11"/>
  <c r="I82" i="11"/>
  <c r="M82" i="11" s="1"/>
  <c r="H82" i="11"/>
  <c r="I81" i="11"/>
  <c r="M81" i="11" s="1"/>
  <c r="H81" i="11"/>
  <c r="I80" i="11"/>
  <c r="M80" i="11" s="1"/>
  <c r="H80" i="11"/>
  <c r="I79" i="11"/>
  <c r="M79" i="11" s="1"/>
  <c r="H79" i="11"/>
  <c r="I78" i="11"/>
  <c r="M78" i="11" s="1"/>
  <c r="H78" i="11"/>
  <c r="I77" i="11"/>
  <c r="M77" i="11" s="1"/>
  <c r="H77" i="11"/>
  <c r="I76" i="11"/>
  <c r="M76" i="11" s="1"/>
  <c r="H76" i="11"/>
  <c r="I75" i="11"/>
  <c r="M75" i="11" s="1"/>
  <c r="H75" i="11"/>
  <c r="I74" i="11"/>
  <c r="M74" i="11" s="1"/>
  <c r="H74" i="11"/>
  <c r="I73" i="11"/>
  <c r="M73" i="11" s="1"/>
  <c r="H73" i="11"/>
  <c r="I72" i="11"/>
  <c r="M72" i="11" s="1"/>
  <c r="H72" i="11"/>
  <c r="X71" i="11"/>
  <c r="I71" i="11"/>
  <c r="M71" i="11" s="1"/>
  <c r="H71" i="11"/>
  <c r="I70" i="11"/>
  <c r="M70" i="11" s="1"/>
  <c r="H70" i="11"/>
  <c r="I69" i="11"/>
  <c r="M69" i="11" s="1"/>
  <c r="H69" i="11"/>
  <c r="I68" i="11"/>
  <c r="M68" i="11" s="1"/>
  <c r="H68" i="11"/>
  <c r="I67" i="11"/>
  <c r="M67" i="11" s="1"/>
  <c r="H67" i="11"/>
  <c r="I66" i="11"/>
  <c r="M66" i="11" s="1"/>
  <c r="H66" i="11"/>
  <c r="I65" i="11"/>
  <c r="M65" i="11" s="1"/>
  <c r="H65" i="11"/>
  <c r="I64" i="11"/>
  <c r="M64" i="11" s="1"/>
  <c r="H64" i="11"/>
  <c r="I63" i="11"/>
  <c r="M63" i="11" s="1"/>
  <c r="H63" i="11"/>
  <c r="I62" i="11"/>
  <c r="M62" i="11" s="1"/>
  <c r="H62" i="11"/>
  <c r="I61" i="11"/>
  <c r="M61" i="11" s="1"/>
  <c r="H61" i="11"/>
  <c r="I60" i="11"/>
  <c r="M60" i="11" s="1"/>
  <c r="H60" i="11"/>
  <c r="I59" i="11"/>
  <c r="M59" i="11" s="1"/>
  <c r="H59" i="11"/>
  <c r="I58" i="11"/>
  <c r="M58" i="11" s="1"/>
  <c r="H58" i="11"/>
  <c r="I57" i="11"/>
  <c r="M57" i="11" s="1"/>
  <c r="H57" i="11"/>
  <c r="I56" i="11"/>
  <c r="M56" i="11" s="1"/>
  <c r="H56" i="11"/>
  <c r="I55" i="11"/>
  <c r="M55" i="11" s="1"/>
  <c r="H55" i="11"/>
  <c r="I54" i="11"/>
  <c r="M54" i="11" s="1"/>
  <c r="H54" i="11"/>
  <c r="I53" i="11"/>
  <c r="M53" i="11" s="1"/>
  <c r="H53" i="11"/>
  <c r="I52" i="11"/>
  <c r="M52" i="11" s="1"/>
  <c r="H52" i="11"/>
  <c r="I51" i="11"/>
  <c r="M51" i="11" s="1"/>
  <c r="H51" i="11"/>
  <c r="I50" i="11"/>
  <c r="M50" i="11" s="1"/>
  <c r="H50" i="11"/>
  <c r="I49" i="11"/>
  <c r="M49" i="11" s="1"/>
  <c r="H49" i="11"/>
  <c r="I48" i="11"/>
  <c r="M48" i="11" s="1"/>
  <c r="H48" i="11"/>
  <c r="I47" i="11"/>
  <c r="M47" i="11" s="1"/>
  <c r="H47" i="11"/>
  <c r="I46" i="11"/>
  <c r="M46" i="11" s="1"/>
  <c r="H46" i="11"/>
  <c r="I45" i="11"/>
  <c r="M45" i="11" s="1"/>
  <c r="H45" i="11"/>
  <c r="I44" i="11"/>
  <c r="M44" i="11" s="1"/>
  <c r="H44" i="11"/>
  <c r="I43" i="11"/>
  <c r="M43" i="11" s="1"/>
  <c r="H43" i="11"/>
  <c r="X42" i="11"/>
  <c r="P42" i="11" s="1"/>
  <c r="Q42" i="11"/>
  <c r="I42" i="11"/>
  <c r="M42" i="11" s="1"/>
  <c r="H42" i="11"/>
  <c r="I41" i="11"/>
  <c r="M41" i="11" s="1"/>
  <c r="H41" i="11"/>
  <c r="I40" i="11"/>
  <c r="M40" i="11" s="1"/>
  <c r="H40" i="11"/>
  <c r="I39" i="11"/>
  <c r="M39" i="11" s="1"/>
  <c r="H39" i="11"/>
  <c r="I38" i="11"/>
  <c r="M38" i="11" s="1"/>
  <c r="H38" i="11"/>
  <c r="I37" i="11"/>
  <c r="M37" i="11" s="1"/>
  <c r="H37" i="11"/>
  <c r="I36" i="11"/>
  <c r="M36" i="11" s="1"/>
  <c r="H36" i="11"/>
  <c r="I35" i="11"/>
  <c r="M35" i="11" s="1"/>
  <c r="H35" i="11"/>
  <c r="I34" i="11"/>
  <c r="M34" i="11" s="1"/>
  <c r="H34" i="11"/>
  <c r="I33" i="11"/>
  <c r="M33" i="11" s="1"/>
  <c r="H33" i="11"/>
  <c r="I32" i="11"/>
  <c r="M32" i="11" s="1"/>
  <c r="H32" i="11"/>
  <c r="I31" i="11"/>
  <c r="M31" i="11" s="1"/>
  <c r="H31" i="11"/>
  <c r="I30" i="11"/>
  <c r="M30" i="11" s="1"/>
  <c r="H30" i="11"/>
  <c r="I29" i="11"/>
  <c r="M29" i="11" s="1"/>
  <c r="H29" i="11"/>
  <c r="I28" i="11"/>
  <c r="M28" i="11" s="1"/>
  <c r="H28" i="11"/>
  <c r="I27" i="11"/>
  <c r="M27" i="11" s="1"/>
  <c r="H27" i="11"/>
  <c r="I26" i="11"/>
  <c r="M26" i="11" s="1"/>
  <c r="H26" i="11"/>
  <c r="I25" i="11"/>
  <c r="M25" i="11" s="1"/>
  <c r="H25" i="11"/>
  <c r="I24" i="11"/>
  <c r="M24" i="11" s="1"/>
  <c r="H24" i="11"/>
  <c r="I23" i="11"/>
  <c r="M23" i="11" s="1"/>
  <c r="H23" i="11"/>
  <c r="I22" i="11"/>
  <c r="M22" i="11" s="1"/>
  <c r="H22" i="11"/>
  <c r="I21" i="11"/>
  <c r="M21" i="11" s="1"/>
  <c r="H21" i="11"/>
  <c r="I20" i="11"/>
  <c r="M20" i="11" s="1"/>
  <c r="H20" i="11"/>
  <c r="I19" i="11"/>
  <c r="M19" i="11" s="1"/>
  <c r="H19" i="11"/>
  <c r="I18" i="11"/>
  <c r="M18" i="11" s="1"/>
  <c r="H18" i="11"/>
  <c r="I17" i="11"/>
  <c r="M17" i="11" s="1"/>
  <c r="H17" i="11"/>
  <c r="I16" i="11"/>
  <c r="M16" i="11" s="1"/>
  <c r="H16" i="11"/>
  <c r="I15" i="11"/>
  <c r="M15" i="11" s="1"/>
  <c r="H15" i="11"/>
  <c r="I14" i="11"/>
  <c r="M14" i="11" s="1"/>
  <c r="H14" i="11"/>
  <c r="I13" i="11"/>
  <c r="M13" i="11" s="1"/>
  <c r="H13" i="11"/>
  <c r="I12" i="11"/>
  <c r="M12" i="11" s="1"/>
  <c r="H12" i="11"/>
  <c r="I11" i="11"/>
  <c r="M11" i="11" s="1"/>
  <c r="H11" i="11"/>
  <c r="I10" i="11"/>
  <c r="M10" i="11" s="1"/>
  <c r="H10" i="11"/>
  <c r="I9" i="11"/>
  <c r="M9" i="11" s="1"/>
  <c r="H9" i="11"/>
  <c r="I8" i="11"/>
  <c r="M8" i="11" s="1"/>
  <c r="H8" i="11"/>
  <c r="I7" i="11"/>
  <c r="M7" i="11" s="1"/>
  <c r="H7" i="11"/>
  <c r="I6" i="11"/>
  <c r="M6" i="11" s="1"/>
  <c r="H6" i="11"/>
  <c r="I378" i="8" l="1"/>
  <c r="M378" i="8" s="1"/>
  <c r="H378" i="8"/>
  <c r="I377" i="8"/>
  <c r="M377" i="8" s="1"/>
  <c r="H377" i="8"/>
  <c r="I375" i="8"/>
  <c r="M375" i="8" s="1"/>
  <c r="H375" i="8"/>
  <c r="I374" i="8"/>
  <c r="M374" i="8" s="1"/>
  <c r="H374" i="8"/>
  <c r="I373" i="8"/>
  <c r="M373" i="8" s="1"/>
  <c r="H373" i="8"/>
  <c r="I372" i="8"/>
  <c r="M372" i="8" s="1"/>
  <c r="H372" i="8"/>
  <c r="I371" i="8"/>
  <c r="M371" i="8" s="1"/>
  <c r="H371" i="8"/>
  <c r="I370" i="8"/>
  <c r="M370" i="8" s="1"/>
  <c r="H370" i="8"/>
  <c r="I369" i="8"/>
  <c r="M369" i="8" s="1"/>
  <c r="H369" i="8"/>
  <c r="I367" i="8"/>
  <c r="M367" i="8" s="1"/>
  <c r="H367" i="8"/>
  <c r="I366" i="8"/>
  <c r="M366" i="8" s="1"/>
  <c r="H366" i="8"/>
  <c r="I365" i="8"/>
  <c r="M365" i="8" s="1"/>
  <c r="H365" i="8"/>
  <c r="I364" i="8"/>
  <c r="M364" i="8" s="1"/>
  <c r="H364" i="8"/>
  <c r="I363" i="8"/>
  <c r="M363" i="8" s="1"/>
  <c r="H363" i="8"/>
  <c r="I362" i="8"/>
  <c r="M362" i="8" s="1"/>
  <c r="H362" i="8"/>
  <c r="I361" i="8"/>
  <c r="M361" i="8" s="1"/>
  <c r="H361" i="8"/>
  <c r="I359" i="8"/>
  <c r="M359" i="8" s="1"/>
  <c r="H359" i="8"/>
  <c r="I358" i="8"/>
  <c r="M358" i="8" s="1"/>
  <c r="H358" i="8"/>
  <c r="I357" i="8"/>
  <c r="M357" i="8" s="1"/>
  <c r="H357" i="8"/>
  <c r="I356" i="8"/>
  <c r="M356" i="8" s="1"/>
  <c r="H356" i="8"/>
  <c r="I355" i="8"/>
  <c r="M355" i="8" s="1"/>
  <c r="H355" i="8"/>
  <c r="I354" i="8"/>
  <c r="M354" i="8" s="1"/>
  <c r="H354" i="8"/>
  <c r="I353" i="8"/>
  <c r="M353" i="8" s="1"/>
  <c r="H353" i="8"/>
  <c r="I352" i="8"/>
  <c r="M352" i="8" s="1"/>
  <c r="H352" i="8"/>
  <c r="I351" i="8"/>
  <c r="M351" i="8" s="1"/>
  <c r="H351" i="8"/>
  <c r="I350" i="8"/>
  <c r="M350" i="8" s="1"/>
  <c r="H350" i="8"/>
  <c r="I349" i="8"/>
  <c r="M349" i="8" s="1"/>
  <c r="H349" i="8"/>
  <c r="M348" i="8"/>
  <c r="H348" i="8"/>
  <c r="I347" i="8"/>
  <c r="M347" i="8" s="1"/>
  <c r="H347" i="8"/>
  <c r="I346" i="8"/>
  <c r="M346" i="8" s="1"/>
  <c r="H346" i="8"/>
  <c r="X345" i="8"/>
  <c r="I345" i="8"/>
  <c r="M345" i="8" s="1"/>
  <c r="H345" i="8"/>
  <c r="I344" i="8"/>
  <c r="M344" i="8" s="1"/>
  <c r="H344" i="8"/>
  <c r="I343" i="8"/>
  <c r="M343" i="8" s="1"/>
  <c r="H343" i="8"/>
  <c r="I342" i="8"/>
  <c r="M342" i="8" s="1"/>
  <c r="H342" i="8"/>
  <c r="I341" i="8"/>
  <c r="M341" i="8" s="1"/>
  <c r="H341" i="8"/>
  <c r="I340" i="8"/>
  <c r="M340" i="8" s="1"/>
  <c r="H340" i="8"/>
  <c r="I339" i="8"/>
  <c r="M339" i="8" s="1"/>
  <c r="H339" i="8"/>
  <c r="I338" i="8"/>
  <c r="M338" i="8" s="1"/>
  <c r="H338" i="8"/>
  <c r="I337" i="8"/>
  <c r="M337" i="8" s="1"/>
  <c r="H337" i="8"/>
  <c r="I336" i="8"/>
  <c r="M336" i="8" s="1"/>
  <c r="H336" i="8"/>
  <c r="I335" i="8"/>
  <c r="M335" i="8" s="1"/>
  <c r="H335" i="8"/>
  <c r="I334" i="8"/>
  <c r="M334" i="8" s="1"/>
  <c r="H334" i="8"/>
  <c r="I333" i="8"/>
  <c r="M333" i="8" s="1"/>
  <c r="H333" i="8"/>
  <c r="M332" i="8"/>
  <c r="H332" i="8"/>
  <c r="I331" i="8"/>
  <c r="M331" i="8" s="1"/>
  <c r="H331" i="8"/>
  <c r="I330" i="8"/>
  <c r="M330" i="8" s="1"/>
  <c r="H330" i="8"/>
  <c r="I329" i="8"/>
  <c r="M329" i="8" s="1"/>
  <c r="H329" i="8"/>
  <c r="I328" i="8"/>
  <c r="M328" i="8" s="1"/>
  <c r="H328" i="8"/>
  <c r="I327" i="8"/>
  <c r="M327" i="8" s="1"/>
  <c r="H327" i="8"/>
  <c r="I326" i="8"/>
  <c r="M326" i="8" s="1"/>
  <c r="H326" i="8"/>
  <c r="I324" i="8"/>
  <c r="M324" i="8" s="1"/>
  <c r="H324" i="8"/>
  <c r="I323" i="8"/>
  <c r="M323" i="8" s="1"/>
  <c r="H323" i="8"/>
  <c r="I322" i="8"/>
  <c r="M322" i="8" s="1"/>
  <c r="H322" i="8"/>
  <c r="I321" i="8"/>
  <c r="M321" i="8" s="1"/>
  <c r="H321" i="8"/>
  <c r="I320" i="8"/>
  <c r="M320" i="8" s="1"/>
  <c r="H320" i="8"/>
  <c r="I319" i="8"/>
  <c r="M319" i="8" s="1"/>
  <c r="H319" i="8"/>
  <c r="I318" i="8"/>
  <c r="M318" i="8" s="1"/>
  <c r="H318" i="8"/>
  <c r="I317" i="8"/>
  <c r="M317" i="8" s="1"/>
  <c r="H317" i="8"/>
  <c r="I316" i="8"/>
  <c r="M316" i="8" s="1"/>
  <c r="H316" i="8"/>
  <c r="I315" i="8"/>
  <c r="M315" i="8" s="1"/>
  <c r="H315" i="8"/>
  <c r="I314" i="8"/>
  <c r="M314" i="8" s="1"/>
  <c r="H314" i="8"/>
  <c r="I313" i="8"/>
  <c r="M313" i="8" s="1"/>
  <c r="H313" i="8"/>
  <c r="I312" i="8"/>
  <c r="M312" i="8" s="1"/>
  <c r="H312" i="8"/>
  <c r="I311" i="8"/>
  <c r="M311" i="8" s="1"/>
  <c r="H311" i="8"/>
  <c r="I310" i="8"/>
  <c r="M310" i="8" s="1"/>
  <c r="H310" i="8"/>
  <c r="I309" i="8"/>
  <c r="M309" i="8" s="1"/>
  <c r="H309" i="8"/>
  <c r="I308" i="8"/>
  <c r="M308" i="8" s="1"/>
  <c r="H308" i="8"/>
  <c r="I307" i="8"/>
  <c r="M307" i="8" s="1"/>
  <c r="H307" i="8"/>
  <c r="I306" i="8"/>
  <c r="M306" i="8" s="1"/>
  <c r="H306" i="8"/>
  <c r="I305" i="8"/>
  <c r="M305" i="8" s="1"/>
  <c r="H305" i="8"/>
  <c r="I304" i="8"/>
  <c r="M304" i="8" s="1"/>
  <c r="H304" i="8"/>
  <c r="I303" i="8"/>
  <c r="M303" i="8" s="1"/>
  <c r="H303" i="8"/>
  <c r="I302" i="8"/>
  <c r="M302" i="8" s="1"/>
  <c r="H302" i="8"/>
  <c r="I301" i="8"/>
  <c r="M301" i="8" s="1"/>
  <c r="H301" i="8"/>
  <c r="I300" i="8"/>
  <c r="M300" i="8" s="1"/>
  <c r="H300" i="8"/>
  <c r="I299" i="8"/>
  <c r="M299" i="8" s="1"/>
  <c r="H299" i="8"/>
  <c r="I298" i="8"/>
  <c r="M298" i="8" s="1"/>
  <c r="H298" i="8"/>
  <c r="I297" i="8"/>
  <c r="M297" i="8" s="1"/>
  <c r="H297" i="8"/>
  <c r="I296" i="8"/>
  <c r="M296" i="8" s="1"/>
  <c r="H296" i="8"/>
  <c r="I295" i="8"/>
  <c r="M295" i="8" s="1"/>
  <c r="H295" i="8"/>
  <c r="I294" i="8"/>
  <c r="M294" i="8" s="1"/>
  <c r="H294" i="8"/>
  <c r="I293" i="8"/>
  <c r="M293" i="8" s="1"/>
  <c r="H293" i="8"/>
  <c r="I292" i="8"/>
  <c r="M292" i="8" s="1"/>
  <c r="H292" i="8"/>
  <c r="I291" i="8"/>
  <c r="M291" i="8" s="1"/>
  <c r="H291" i="8"/>
  <c r="I290" i="8"/>
  <c r="M290" i="8" s="1"/>
  <c r="H290" i="8"/>
  <c r="I289" i="8"/>
  <c r="M289" i="8" s="1"/>
  <c r="H289" i="8"/>
  <c r="I288" i="8"/>
  <c r="M288" i="8" s="1"/>
  <c r="H288" i="8"/>
  <c r="I287" i="8"/>
  <c r="M287" i="8" s="1"/>
  <c r="H287" i="8"/>
  <c r="I286" i="8"/>
  <c r="M286" i="8" s="1"/>
  <c r="H286" i="8"/>
  <c r="I285" i="8"/>
  <c r="M285" i="8" s="1"/>
  <c r="H285" i="8"/>
  <c r="I284" i="8"/>
  <c r="M284" i="8" s="1"/>
  <c r="H284" i="8"/>
  <c r="I283" i="8"/>
  <c r="M283" i="8" s="1"/>
  <c r="H283" i="8"/>
  <c r="I282" i="8"/>
  <c r="M282" i="8" s="1"/>
  <c r="H282" i="8"/>
  <c r="I281" i="8"/>
  <c r="M281" i="8" s="1"/>
  <c r="H281" i="8"/>
  <c r="I280" i="8"/>
  <c r="M280" i="8" s="1"/>
  <c r="H280" i="8"/>
  <c r="I279" i="8"/>
  <c r="M279" i="8" s="1"/>
  <c r="H279" i="8"/>
  <c r="I278" i="8"/>
  <c r="M278" i="8" s="1"/>
  <c r="H278" i="8"/>
  <c r="I277" i="8"/>
  <c r="M277" i="8" s="1"/>
  <c r="H277" i="8"/>
  <c r="I276" i="8"/>
  <c r="M276" i="8" s="1"/>
  <c r="H276" i="8"/>
  <c r="I275" i="8"/>
  <c r="M275" i="8" s="1"/>
  <c r="H275" i="8"/>
  <c r="I274" i="8"/>
  <c r="M274" i="8" s="1"/>
  <c r="H274" i="8"/>
  <c r="I273" i="8"/>
  <c r="M273" i="8" s="1"/>
  <c r="H273" i="8"/>
  <c r="I272" i="8"/>
  <c r="M272" i="8" s="1"/>
  <c r="H272" i="8"/>
  <c r="I271" i="8"/>
  <c r="M271" i="8" s="1"/>
  <c r="H271" i="8"/>
  <c r="I270" i="8"/>
  <c r="M270" i="8" s="1"/>
  <c r="H270" i="8"/>
  <c r="I269" i="8"/>
  <c r="M269" i="8" s="1"/>
  <c r="H269" i="8"/>
  <c r="I268" i="8"/>
  <c r="M268" i="8" s="1"/>
  <c r="H268" i="8"/>
  <c r="I267" i="8"/>
  <c r="M267" i="8" s="1"/>
  <c r="H267" i="8"/>
  <c r="I266" i="8"/>
  <c r="M266" i="8" s="1"/>
  <c r="H266" i="8"/>
  <c r="I265" i="8"/>
  <c r="M265" i="8" s="1"/>
  <c r="H265" i="8"/>
  <c r="I264" i="8"/>
  <c r="M264" i="8" s="1"/>
  <c r="H264" i="8"/>
  <c r="I263" i="8"/>
  <c r="M263" i="8" s="1"/>
  <c r="H263" i="8"/>
  <c r="I262" i="8"/>
  <c r="M262" i="8" s="1"/>
  <c r="H262" i="8"/>
  <c r="I261" i="8"/>
  <c r="M261" i="8" s="1"/>
  <c r="H261" i="8"/>
  <c r="I260" i="8"/>
  <c r="M260" i="8" s="1"/>
  <c r="H260" i="8"/>
  <c r="I259" i="8"/>
  <c r="M259" i="8" s="1"/>
  <c r="H259" i="8"/>
  <c r="I258" i="8"/>
  <c r="M258" i="8" s="1"/>
  <c r="H258" i="8"/>
  <c r="X257" i="8"/>
  <c r="I257" i="8"/>
  <c r="M257" i="8" s="1"/>
  <c r="H257" i="8"/>
  <c r="I256" i="8"/>
  <c r="M256" i="8" s="1"/>
  <c r="H256" i="8"/>
  <c r="I255" i="8"/>
  <c r="M255" i="8" s="1"/>
  <c r="H255" i="8"/>
  <c r="I254" i="8"/>
  <c r="M254" i="8" s="1"/>
  <c r="H254" i="8"/>
  <c r="I253" i="8"/>
  <c r="M253" i="8" s="1"/>
  <c r="H253" i="8"/>
  <c r="I252" i="8"/>
  <c r="M252" i="8" s="1"/>
  <c r="H252" i="8"/>
  <c r="I251" i="8"/>
  <c r="M251" i="8" s="1"/>
  <c r="H251" i="8"/>
  <c r="I250" i="8"/>
  <c r="M250" i="8" s="1"/>
  <c r="H250" i="8"/>
  <c r="I249" i="8"/>
  <c r="M249" i="8" s="1"/>
  <c r="H249" i="8"/>
  <c r="I248" i="8"/>
  <c r="M248" i="8" s="1"/>
  <c r="H248" i="8"/>
  <c r="I247" i="8"/>
  <c r="M247" i="8" s="1"/>
  <c r="H247" i="8"/>
  <c r="I246" i="8"/>
  <c r="M246" i="8" s="1"/>
  <c r="H246" i="8"/>
  <c r="I245" i="8"/>
  <c r="M245" i="8" s="1"/>
  <c r="H245" i="8"/>
  <c r="I244" i="8"/>
  <c r="M244" i="8" s="1"/>
  <c r="H244" i="8"/>
  <c r="I243" i="8"/>
  <c r="M243" i="8" s="1"/>
  <c r="H243" i="8"/>
  <c r="I242" i="8"/>
  <c r="M242" i="8" s="1"/>
  <c r="H242" i="8"/>
  <c r="I241" i="8"/>
  <c r="M241" i="8" s="1"/>
  <c r="H241" i="8"/>
  <c r="I240" i="8"/>
  <c r="M240" i="8" s="1"/>
  <c r="H240" i="8"/>
  <c r="I239" i="8"/>
  <c r="M239" i="8" s="1"/>
  <c r="H239" i="8"/>
  <c r="I238" i="8"/>
  <c r="M238" i="8" s="1"/>
  <c r="H238" i="8"/>
  <c r="I237" i="8"/>
  <c r="M237" i="8" s="1"/>
  <c r="H237" i="8"/>
  <c r="I236" i="8"/>
  <c r="M236" i="8" s="1"/>
  <c r="H236" i="8"/>
  <c r="I235" i="8"/>
  <c r="M235" i="8" s="1"/>
  <c r="H235" i="8"/>
  <c r="I234" i="8"/>
  <c r="M234" i="8" s="1"/>
  <c r="H234" i="8"/>
  <c r="I233" i="8"/>
  <c r="M233" i="8" s="1"/>
  <c r="H233" i="8"/>
  <c r="I232" i="8"/>
  <c r="M232" i="8" s="1"/>
  <c r="H232" i="8"/>
  <c r="I231" i="8"/>
  <c r="M231" i="8" s="1"/>
  <c r="H231" i="8"/>
  <c r="I230" i="8"/>
  <c r="M230" i="8" s="1"/>
  <c r="H230" i="8"/>
  <c r="I229" i="8"/>
  <c r="M229" i="8" s="1"/>
  <c r="H229" i="8"/>
  <c r="I228" i="8"/>
  <c r="M228" i="8" s="1"/>
  <c r="H228" i="8"/>
  <c r="I227" i="8"/>
  <c r="M227" i="8" s="1"/>
  <c r="H227" i="8"/>
  <c r="I226" i="8"/>
  <c r="M226" i="8" s="1"/>
  <c r="H226" i="8"/>
  <c r="I225" i="8"/>
  <c r="M225" i="8" s="1"/>
  <c r="H225" i="8"/>
  <c r="I224" i="8"/>
  <c r="M224" i="8" s="1"/>
  <c r="H224" i="8"/>
  <c r="I223" i="8"/>
  <c r="M223" i="8" s="1"/>
  <c r="H223" i="8"/>
  <c r="I222" i="8"/>
  <c r="M222" i="8" s="1"/>
  <c r="H222" i="8"/>
  <c r="I221" i="8"/>
  <c r="M221" i="8" s="1"/>
  <c r="H221" i="8"/>
  <c r="I220" i="8"/>
  <c r="M220" i="8" s="1"/>
  <c r="H220" i="8"/>
  <c r="I219" i="8"/>
  <c r="M219" i="8" s="1"/>
  <c r="H219" i="8"/>
  <c r="I218" i="8"/>
  <c r="M218" i="8" s="1"/>
  <c r="H218" i="8"/>
  <c r="I217" i="8"/>
  <c r="M217" i="8" s="1"/>
  <c r="H217" i="8"/>
  <c r="I216" i="8"/>
  <c r="M216" i="8" s="1"/>
  <c r="H216" i="8"/>
  <c r="I215" i="8"/>
  <c r="M215" i="8" s="1"/>
  <c r="H215" i="8"/>
  <c r="I214" i="8"/>
  <c r="M214" i="8" s="1"/>
  <c r="H214" i="8"/>
  <c r="I213" i="8"/>
  <c r="M213" i="8" s="1"/>
  <c r="H213" i="8"/>
  <c r="I212" i="8"/>
  <c r="M212" i="8" s="1"/>
  <c r="H212" i="8"/>
  <c r="I211" i="8"/>
  <c r="M211" i="8" s="1"/>
  <c r="H211" i="8"/>
  <c r="I210" i="8"/>
  <c r="M210" i="8" s="1"/>
  <c r="H210" i="8"/>
  <c r="I209" i="8"/>
  <c r="M209" i="8" s="1"/>
  <c r="H209" i="8"/>
  <c r="I208" i="8"/>
  <c r="M208" i="8" s="1"/>
  <c r="H208" i="8"/>
  <c r="I207" i="8"/>
  <c r="M207" i="8" s="1"/>
  <c r="H207" i="8"/>
  <c r="I206" i="8"/>
  <c r="M206" i="8" s="1"/>
  <c r="H206" i="8"/>
  <c r="I205" i="8"/>
  <c r="M205" i="8" s="1"/>
  <c r="H205" i="8"/>
  <c r="I204" i="8"/>
  <c r="M204" i="8" s="1"/>
  <c r="H204" i="8"/>
  <c r="I203" i="8"/>
  <c r="M203" i="8" s="1"/>
  <c r="H203" i="8"/>
  <c r="I202" i="8"/>
  <c r="M202" i="8" s="1"/>
  <c r="H202" i="8"/>
  <c r="I201" i="8"/>
  <c r="M201" i="8" s="1"/>
  <c r="H201" i="8"/>
  <c r="I200" i="8"/>
  <c r="M200" i="8" s="1"/>
  <c r="H200" i="8"/>
  <c r="I199" i="8"/>
  <c r="M199" i="8" s="1"/>
  <c r="H199" i="8"/>
  <c r="I198" i="8"/>
  <c r="M198" i="8" s="1"/>
  <c r="H198" i="8"/>
  <c r="I197" i="8"/>
  <c r="M197" i="8" s="1"/>
  <c r="H197" i="8"/>
  <c r="I196" i="8"/>
  <c r="M196" i="8" s="1"/>
  <c r="H196" i="8"/>
  <c r="I195" i="8"/>
  <c r="M195" i="8" s="1"/>
  <c r="H195" i="8"/>
  <c r="I194" i="8"/>
  <c r="M194" i="8" s="1"/>
  <c r="H194" i="8"/>
  <c r="I193" i="8"/>
  <c r="M193" i="8" s="1"/>
  <c r="H193" i="8"/>
  <c r="I192" i="8"/>
  <c r="M192" i="8" s="1"/>
  <c r="H192" i="8"/>
  <c r="I191" i="8"/>
  <c r="M191" i="8" s="1"/>
  <c r="H191" i="8"/>
  <c r="I190" i="8"/>
  <c r="M190" i="8" s="1"/>
  <c r="H190" i="8"/>
  <c r="I189" i="8"/>
  <c r="M189" i="8" s="1"/>
  <c r="H189" i="8"/>
  <c r="I188" i="8"/>
  <c r="M188" i="8" s="1"/>
  <c r="H188" i="8"/>
  <c r="I187" i="8"/>
  <c r="M187" i="8" s="1"/>
  <c r="H187" i="8"/>
  <c r="I186" i="8"/>
  <c r="M186" i="8" s="1"/>
  <c r="H186" i="8"/>
  <c r="I185" i="8"/>
  <c r="M185" i="8" s="1"/>
  <c r="H185" i="8"/>
  <c r="I184" i="8"/>
  <c r="M184" i="8" s="1"/>
  <c r="H184" i="8"/>
  <c r="I183" i="8"/>
  <c r="M183" i="8" s="1"/>
  <c r="H183" i="8"/>
  <c r="I182" i="8"/>
  <c r="M182" i="8" s="1"/>
  <c r="H182" i="8"/>
  <c r="I181" i="8"/>
  <c r="M181" i="8" s="1"/>
  <c r="H181" i="8"/>
  <c r="I180" i="8"/>
  <c r="M180" i="8" s="1"/>
  <c r="H180" i="8"/>
  <c r="I179" i="8"/>
  <c r="M179" i="8" s="1"/>
  <c r="H179" i="8"/>
  <c r="I178" i="8"/>
  <c r="M178" i="8" s="1"/>
  <c r="H178" i="8"/>
  <c r="I177" i="8"/>
  <c r="M177" i="8" s="1"/>
  <c r="H177" i="8"/>
  <c r="I176" i="8"/>
  <c r="M176" i="8" s="1"/>
  <c r="H176" i="8"/>
  <c r="I175" i="8"/>
  <c r="M175" i="8" s="1"/>
  <c r="H175" i="8"/>
  <c r="I174" i="8"/>
  <c r="M174" i="8" s="1"/>
  <c r="H174" i="8"/>
  <c r="I173" i="8"/>
  <c r="M173" i="8" s="1"/>
  <c r="H173" i="8"/>
  <c r="I172" i="8"/>
  <c r="M172" i="8" s="1"/>
  <c r="H172" i="8"/>
  <c r="I171" i="8"/>
  <c r="M171" i="8" s="1"/>
  <c r="H171" i="8"/>
  <c r="I170" i="8"/>
  <c r="M170" i="8" s="1"/>
  <c r="H170" i="8"/>
  <c r="I169" i="8"/>
  <c r="M169" i="8" s="1"/>
  <c r="H169" i="8"/>
  <c r="I168" i="8"/>
  <c r="M168" i="8" s="1"/>
  <c r="H168" i="8"/>
  <c r="I167" i="8"/>
  <c r="M167" i="8" s="1"/>
  <c r="H167" i="8"/>
  <c r="I166" i="8"/>
  <c r="M166" i="8" s="1"/>
  <c r="H166" i="8"/>
  <c r="I165" i="8"/>
  <c r="M165" i="8" s="1"/>
  <c r="H165" i="8"/>
  <c r="I164" i="8"/>
  <c r="M164" i="8" s="1"/>
  <c r="H164" i="8"/>
  <c r="I163" i="8"/>
  <c r="M163" i="8" s="1"/>
  <c r="H163" i="8"/>
  <c r="I162" i="8"/>
  <c r="M162" i="8" s="1"/>
  <c r="H162" i="8"/>
  <c r="I161" i="8"/>
  <c r="M161" i="8" s="1"/>
  <c r="H161" i="8"/>
  <c r="I160" i="8"/>
  <c r="M160" i="8" s="1"/>
  <c r="H160" i="8"/>
  <c r="I159" i="8"/>
  <c r="M159" i="8" s="1"/>
  <c r="H159" i="8"/>
  <c r="I158" i="8"/>
  <c r="M158" i="8" s="1"/>
  <c r="H158" i="8"/>
  <c r="I157" i="8"/>
  <c r="M157" i="8" s="1"/>
  <c r="H157" i="8"/>
  <c r="I156" i="8"/>
  <c r="M156" i="8" s="1"/>
  <c r="H156" i="8"/>
  <c r="I155" i="8"/>
  <c r="M155" i="8" s="1"/>
  <c r="H155" i="8"/>
  <c r="I154" i="8"/>
  <c r="M154" i="8" s="1"/>
  <c r="H154" i="8"/>
  <c r="I153" i="8"/>
  <c r="M153" i="8" s="1"/>
  <c r="H153" i="8"/>
  <c r="I152" i="8"/>
  <c r="M152" i="8" s="1"/>
  <c r="H152" i="8"/>
  <c r="I151" i="8"/>
  <c r="M151" i="8" s="1"/>
  <c r="H151" i="8"/>
  <c r="I150" i="8"/>
  <c r="M150" i="8" s="1"/>
  <c r="H150" i="8"/>
  <c r="I149" i="8"/>
  <c r="M149" i="8" s="1"/>
  <c r="H149" i="8"/>
  <c r="I148" i="8"/>
  <c r="M148" i="8" s="1"/>
  <c r="H148" i="8"/>
  <c r="I147" i="8"/>
  <c r="M147" i="8" s="1"/>
  <c r="H147" i="8"/>
  <c r="I146" i="8"/>
  <c r="M146" i="8" s="1"/>
  <c r="H146" i="8"/>
  <c r="I145" i="8"/>
  <c r="M145" i="8" s="1"/>
  <c r="H145" i="8"/>
  <c r="I144" i="8"/>
  <c r="M144" i="8" s="1"/>
  <c r="H144" i="8"/>
  <c r="I143" i="8"/>
  <c r="M143" i="8" s="1"/>
  <c r="H143" i="8"/>
  <c r="I142" i="8"/>
  <c r="M142" i="8" s="1"/>
  <c r="H142" i="8"/>
  <c r="I141" i="8"/>
  <c r="M141" i="8" s="1"/>
  <c r="H141" i="8"/>
  <c r="I140" i="8"/>
  <c r="M140" i="8" s="1"/>
  <c r="H140" i="8"/>
  <c r="I139" i="8"/>
  <c r="M139" i="8" s="1"/>
  <c r="H139" i="8"/>
  <c r="I138" i="8"/>
  <c r="M138" i="8" s="1"/>
  <c r="H138" i="8"/>
  <c r="I137" i="8"/>
  <c r="M137" i="8" s="1"/>
  <c r="H137" i="8"/>
  <c r="I136" i="8"/>
  <c r="M136" i="8" s="1"/>
  <c r="H136" i="8"/>
  <c r="I135" i="8"/>
  <c r="M135" i="8" s="1"/>
  <c r="H135" i="8"/>
  <c r="I134" i="8"/>
  <c r="M134" i="8" s="1"/>
  <c r="H134" i="8"/>
  <c r="I133" i="8"/>
  <c r="M133" i="8" s="1"/>
  <c r="H133" i="8"/>
  <c r="I132" i="8"/>
  <c r="M132" i="8" s="1"/>
  <c r="H132" i="8"/>
  <c r="I131" i="8"/>
  <c r="M131" i="8" s="1"/>
  <c r="H131" i="8"/>
  <c r="I130" i="8"/>
  <c r="M130" i="8" s="1"/>
  <c r="H130" i="8"/>
  <c r="I129" i="8"/>
  <c r="M129" i="8" s="1"/>
  <c r="H129" i="8"/>
  <c r="I128" i="8"/>
  <c r="M128" i="8" s="1"/>
  <c r="H128" i="8"/>
  <c r="I127" i="8"/>
  <c r="M127" i="8" s="1"/>
  <c r="H127" i="8"/>
  <c r="I126" i="8"/>
  <c r="M126" i="8" s="1"/>
  <c r="H126" i="8"/>
  <c r="I125" i="8"/>
  <c r="M125" i="8" s="1"/>
  <c r="H125" i="8"/>
  <c r="I124" i="8"/>
  <c r="M124" i="8" s="1"/>
  <c r="H124" i="8"/>
  <c r="I123" i="8"/>
  <c r="M123" i="8" s="1"/>
  <c r="H123" i="8"/>
  <c r="I122" i="8"/>
  <c r="M122" i="8" s="1"/>
  <c r="H122" i="8"/>
  <c r="I121" i="8"/>
  <c r="M121" i="8" s="1"/>
  <c r="H121" i="8"/>
  <c r="I120" i="8"/>
  <c r="M120" i="8" s="1"/>
  <c r="H120" i="8"/>
  <c r="I119" i="8"/>
  <c r="M119" i="8" s="1"/>
  <c r="H119" i="8"/>
  <c r="I118" i="8"/>
  <c r="M118" i="8" s="1"/>
  <c r="H118" i="8"/>
  <c r="I117" i="8"/>
  <c r="M117" i="8" s="1"/>
  <c r="H117" i="8"/>
  <c r="I116" i="8"/>
  <c r="M116" i="8" s="1"/>
  <c r="H116" i="8"/>
  <c r="I115" i="8"/>
  <c r="M115" i="8" s="1"/>
  <c r="H115" i="8"/>
  <c r="I114" i="8"/>
  <c r="M114" i="8" s="1"/>
  <c r="H114" i="8"/>
  <c r="I113" i="8"/>
  <c r="M113" i="8" s="1"/>
  <c r="H113" i="8"/>
  <c r="I112" i="8"/>
  <c r="M112" i="8" s="1"/>
  <c r="H112" i="8"/>
  <c r="I111" i="8"/>
  <c r="M111" i="8" s="1"/>
  <c r="H111" i="8"/>
  <c r="I110" i="8"/>
  <c r="M110" i="8" s="1"/>
  <c r="H110" i="8"/>
  <c r="X109" i="8"/>
  <c r="I109" i="8"/>
  <c r="M109" i="8" s="1"/>
  <c r="H109" i="8"/>
  <c r="I108" i="8"/>
  <c r="M108" i="8" s="1"/>
  <c r="H108" i="8"/>
  <c r="I107" i="8"/>
  <c r="M107" i="8" s="1"/>
  <c r="H107" i="8"/>
  <c r="I106" i="8"/>
  <c r="M106" i="8" s="1"/>
  <c r="H106" i="8"/>
  <c r="I105" i="8"/>
  <c r="M105" i="8" s="1"/>
  <c r="H105" i="8"/>
  <c r="I104" i="8"/>
  <c r="M104" i="8" s="1"/>
  <c r="H104" i="8"/>
  <c r="I103" i="8"/>
  <c r="M103" i="8" s="1"/>
  <c r="H103" i="8"/>
  <c r="I102" i="8"/>
  <c r="M102" i="8" s="1"/>
  <c r="H102" i="8"/>
  <c r="I101" i="8"/>
  <c r="M101" i="8" s="1"/>
  <c r="H101" i="8"/>
  <c r="I100" i="8"/>
  <c r="M100" i="8" s="1"/>
  <c r="H100" i="8"/>
  <c r="I99" i="8"/>
  <c r="M99" i="8" s="1"/>
  <c r="H99" i="8"/>
  <c r="I98" i="8"/>
  <c r="M98" i="8" s="1"/>
  <c r="H98" i="8"/>
  <c r="I97" i="8"/>
  <c r="M97" i="8" s="1"/>
  <c r="H97" i="8"/>
  <c r="I96" i="8"/>
  <c r="M96" i="8" s="1"/>
  <c r="H96" i="8"/>
  <c r="I95" i="8"/>
  <c r="M95" i="8" s="1"/>
  <c r="H95" i="8"/>
  <c r="I94" i="8"/>
  <c r="M94" i="8" s="1"/>
  <c r="H94" i="8"/>
  <c r="I93" i="8"/>
  <c r="M93" i="8" s="1"/>
  <c r="H93" i="8"/>
  <c r="I92" i="8"/>
  <c r="M92" i="8" s="1"/>
  <c r="H92" i="8"/>
  <c r="I91" i="8"/>
  <c r="M91" i="8" s="1"/>
  <c r="H91" i="8"/>
  <c r="I90" i="8"/>
  <c r="M90" i="8" s="1"/>
  <c r="H90" i="8"/>
  <c r="I89" i="8"/>
  <c r="M89" i="8" s="1"/>
  <c r="H89" i="8"/>
  <c r="I88" i="8"/>
  <c r="M88" i="8" s="1"/>
  <c r="H88" i="8"/>
  <c r="I87" i="8"/>
  <c r="M87" i="8" s="1"/>
  <c r="H87" i="8"/>
  <c r="I86" i="8"/>
  <c r="M86" i="8" s="1"/>
  <c r="H86" i="8"/>
  <c r="I85" i="8"/>
  <c r="M85" i="8" s="1"/>
  <c r="H85" i="8"/>
  <c r="I84" i="8"/>
  <c r="M84" i="8" s="1"/>
  <c r="H84" i="8"/>
  <c r="I83" i="8"/>
  <c r="M83" i="8" s="1"/>
  <c r="H83" i="8"/>
  <c r="I82" i="8"/>
  <c r="M82" i="8" s="1"/>
  <c r="H82" i="8"/>
  <c r="I81" i="8"/>
  <c r="M81" i="8" s="1"/>
  <c r="H81" i="8"/>
  <c r="I80" i="8"/>
  <c r="M80" i="8" s="1"/>
  <c r="H80" i="8"/>
  <c r="I79" i="8"/>
  <c r="M79" i="8" s="1"/>
  <c r="H79" i="8"/>
  <c r="I78" i="8"/>
  <c r="M78" i="8" s="1"/>
  <c r="H78" i="8"/>
  <c r="I77" i="8"/>
  <c r="M77" i="8" s="1"/>
  <c r="H77" i="8"/>
  <c r="I76" i="8"/>
  <c r="M76" i="8" s="1"/>
  <c r="H76" i="8"/>
  <c r="I75" i="8"/>
  <c r="M75" i="8" s="1"/>
  <c r="H75" i="8"/>
  <c r="I74" i="8"/>
  <c r="M74" i="8" s="1"/>
  <c r="H74" i="8"/>
  <c r="I73" i="8"/>
  <c r="M73" i="8" s="1"/>
  <c r="H73" i="8"/>
  <c r="X72" i="8"/>
  <c r="I72" i="8"/>
  <c r="M72" i="8" s="1"/>
  <c r="H72" i="8"/>
  <c r="I71" i="8"/>
  <c r="M71" i="8" s="1"/>
  <c r="H71" i="8"/>
  <c r="I70" i="8"/>
  <c r="M70" i="8" s="1"/>
  <c r="H70" i="8"/>
  <c r="I69" i="8"/>
  <c r="M69" i="8" s="1"/>
  <c r="H69" i="8"/>
  <c r="I68" i="8"/>
  <c r="M68" i="8" s="1"/>
  <c r="H68" i="8"/>
  <c r="I67" i="8"/>
  <c r="M67" i="8" s="1"/>
  <c r="H67" i="8"/>
  <c r="I66" i="8"/>
  <c r="M66" i="8" s="1"/>
  <c r="H66" i="8"/>
  <c r="I65" i="8"/>
  <c r="M65" i="8" s="1"/>
  <c r="H65" i="8"/>
  <c r="I64" i="8"/>
  <c r="M64" i="8" s="1"/>
  <c r="H64" i="8"/>
  <c r="I63" i="8"/>
  <c r="M63" i="8" s="1"/>
  <c r="H63" i="8"/>
  <c r="I62" i="8"/>
  <c r="M62" i="8" s="1"/>
  <c r="H62" i="8"/>
  <c r="I61" i="8"/>
  <c r="M61" i="8" s="1"/>
  <c r="H61" i="8"/>
  <c r="I60" i="8"/>
  <c r="M60" i="8" s="1"/>
  <c r="H60" i="8"/>
  <c r="I59" i="8"/>
  <c r="M59" i="8" s="1"/>
  <c r="H59" i="8"/>
  <c r="I58" i="8"/>
  <c r="M58" i="8" s="1"/>
  <c r="H58" i="8"/>
  <c r="I57" i="8"/>
  <c r="M57" i="8" s="1"/>
  <c r="H57" i="8"/>
  <c r="I56" i="8"/>
  <c r="M56" i="8" s="1"/>
  <c r="H56" i="8"/>
  <c r="I55" i="8"/>
  <c r="M55" i="8" s="1"/>
  <c r="H55" i="8"/>
  <c r="I54" i="8"/>
  <c r="M54" i="8" s="1"/>
  <c r="H54" i="8"/>
  <c r="I53" i="8"/>
  <c r="M53" i="8" s="1"/>
  <c r="H53" i="8"/>
  <c r="I52" i="8"/>
  <c r="M52" i="8" s="1"/>
  <c r="H52" i="8"/>
  <c r="I51" i="8"/>
  <c r="M51" i="8" s="1"/>
  <c r="H51" i="8"/>
  <c r="I50" i="8"/>
  <c r="M50" i="8" s="1"/>
  <c r="H50" i="8"/>
  <c r="I49" i="8"/>
  <c r="M49" i="8" s="1"/>
  <c r="H49" i="8"/>
  <c r="I48" i="8"/>
  <c r="M48" i="8" s="1"/>
  <c r="H48" i="8"/>
  <c r="I47" i="8"/>
  <c r="M47" i="8" s="1"/>
  <c r="H47" i="8"/>
  <c r="I46" i="8"/>
  <c r="M46" i="8" s="1"/>
  <c r="H46" i="8"/>
  <c r="I45" i="8"/>
  <c r="M45" i="8" s="1"/>
  <c r="H45" i="8"/>
  <c r="I44" i="8"/>
  <c r="M44" i="8" s="1"/>
  <c r="H44" i="8"/>
  <c r="I43" i="8"/>
  <c r="M43" i="8" s="1"/>
  <c r="H43" i="8"/>
  <c r="X42" i="8"/>
  <c r="P42" i="8" s="1"/>
  <c r="Q42" i="8"/>
  <c r="I42" i="8"/>
  <c r="M42" i="8" s="1"/>
  <c r="H42" i="8"/>
  <c r="I41" i="8"/>
  <c r="M41" i="8" s="1"/>
  <c r="H41" i="8"/>
  <c r="I40" i="8"/>
  <c r="M40" i="8" s="1"/>
  <c r="H40" i="8"/>
  <c r="I39" i="8"/>
  <c r="M39" i="8" s="1"/>
  <c r="H39" i="8"/>
  <c r="I38" i="8"/>
  <c r="M38" i="8" s="1"/>
  <c r="H38" i="8"/>
  <c r="I37" i="8"/>
  <c r="M37" i="8" s="1"/>
  <c r="H37" i="8"/>
  <c r="I36" i="8"/>
  <c r="M36" i="8" s="1"/>
  <c r="H36" i="8"/>
  <c r="I35" i="8"/>
  <c r="M35" i="8" s="1"/>
  <c r="H35" i="8"/>
  <c r="I34" i="8"/>
  <c r="M34" i="8" s="1"/>
  <c r="H34" i="8"/>
  <c r="I33" i="8"/>
  <c r="M33" i="8" s="1"/>
  <c r="H33" i="8"/>
  <c r="I32" i="8"/>
  <c r="M32" i="8" s="1"/>
  <c r="H32" i="8"/>
  <c r="I31" i="8"/>
  <c r="M31" i="8" s="1"/>
  <c r="H31" i="8"/>
  <c r="I30" i="8"/>
  <c r="M30" i="8" s="1"/>
  <c r="H30" i="8"/>
  <c r="I29" i="8"/>
  <c r="M29" i="8" s="1"/>
  <c r="H29" i="8"/>
  <c r="I28" i="8"/>
  <c r="M28" i="8" s="1"/>
  <c r="H28" i="8"/>
  <c r="I27" i="8"/>
  <c r="M27" i="8" s="1"/>
  <c r="H27" i="8"/>
  <c r="I26" i="8"/>
  <c r="M26" i="8" s="1"/>
  <c r="H26" i="8"/>
  <c r="I25" i="8"/>
  <c r="M25" i="8" s="1"/>
  <c r="H25" i="8"/>
  <c r="I24" i="8"/>
  <c r="M24" i="8" s="1"/>
  <c r="H24" i="8"/>
  <c r="I23" i="8"/>
  <c r="M23" i="8" s="1"/>
  <c r="H23" i="8"/>
  <c r="I22" i="8"/>
  <c r="M22" i="8" s="1"/>
  <c r="H22" i="8"/>
  <c r="I21" i="8"/>
  <c r="M21" i="8" s="1"/>
  <c r="H21" i="8"/>
  <c r="I20" i="8"/>
  <c r="M20" i="8" s="1"/>
  <c r="H20" i="8"/>
  <c r="I19" i="8"/>
  <c r="M19" i="8" s="1"/>
  <c r="H19" i="8"/>
  <c r="I18" i="8"/>
  <c r="M18" i="8" s="1"/>
  <c r="H18" i="8"/>
  <c r="I17" i="8"/>
  <c r="M17" i="8" s="1"/>
  <c r="H17" i="8"/>
  <c r="I16" i="8"/>
  <c r="M16" i="8" s="1"/>
  <c r="H16" i="8"/>
  <c r="I15" i="8"/>
  <c r="M15" i="8" s="1"/>
  <c r="H15" i="8"/>
  <c r="I14" i="8"/>
  <c r="M14" i="8" s="1"/>
  <c r="H14" i="8"/>
  <c r="I13" i="8"/>
  <c r="M13" i="8" s="1"/>
  <c r="H13" i="8"/>
  <c r="I12" i="8"/>
  <c r="M12" i="8" s="1"/>
  <c r="H12" i="8"/>
  <c r="I11" i="8"/>
  <c r="M11" i="8" s="1"/>
  <c r="H11" i="8"/>
  <c r="I10" i="8"/>
  <c r="M10" i="8" s="1"/>
  <c r="H10" i="8"/>
  <c r="I9" i="8"/>
  <c r="M9" i="8" s="1"/>
  <c r="H9" i="8"/>
  <c r="I8" i="8"/>
  <c r="M8" i="8" s="1"/>
  <c r="H8" i="8"/>
  <c r="I7" i="8"/>
  <c r="M7" i="8" s="1"/>
  <c r="H7" i="8"/>
  <c r="I6" i="8"/>
  <c r="M6" i="8" s="1"/>
  <c r="H6" i="8"/>
  <c r="I216" i="1" l="1"/>
  <c r="M216" i="1" s="1"/>
  <c r="H216" i="1"/>
  <c r="I215" i="1"/>
  <c r="M215" i="1" s="1"/>
  <c r="H215" i="1"/>
  <c r="H82" i="1"/>
  <c r="I82" i="1"/>
  <c r="M82" i="1" s="1"/>
  <c r="H6" i="1"/>
  <c r="I6" i="1"/>
  <c r="M6" i="1" s="1"/>
  <c r="H7" i="1"/>
  <c r="I7" i="1"/>
  <c r="M7" i="1" s="1"/>
  <c r="I8" i="1"/>
  <c r="M8" i="1" s="1"/>
  <c r="I9" i="1"/>
  <c r="M9" i="1" s="1"/>
  <c r="I10" i="1"/>
  <c r="M10" i="1" s="1"/>
  <c r="I11" i="1"/>
  <c r="M11" i="1" s="1"/>
  <c r="I12" i="1"/>
  <c r="M12" i="1" s="1"/>
  <c r="I13" i="1"/>
  <c r="M13" i="1" s="1"/>
  <c r="I14" i="1"/>
  <c r="M14" i="1" s="1"/>
  <c r="I15" i="1"/>
  <c r="M15" i="1" s="1"/>
  <c r="I16" i="1"/>
  <c r="M16" i="1" s="1"/>
  <c r="I17" i="1"/>
  <c r="M17" i="1" s="1"/>
  <c r="I18" i="1"/>
  <c r="M18" i="1" s="1"/>
  <c r="I19" i="1"/>
  <c r="M19" i="1" s="1"/>
  <c r="I20" i="1"/>
  <c r="M20" i="1" s="1"/>
  <c r="I21" i="1"/>
  <c r="M21" i="1" s="1"/>
  <c r="I22" i="1"/>
  <c r="M22" i="1" s="1"/>
  <c r="I23" i="1"/>
  <c r="M23" i="1" s="1"/>
  <c r="I24" i="1"/>
  <c r="M24" i="1" s="1"/>
  <c r="I25" i="1"/>
  <c r="M25" i="1" s="1"/>
  <c r="I26" i="1"/>
  <c r="M26" i="1" s="1"/>
  <c r="I27" i="1"/>
  <c r="M27" i="1" s="1"/>
  <c r="I28" i="1"/>
  <c r="M28" i="1" s="1"/>
  <c r="I29" i="1"/>
  <c r="M29" i="1" s="1"/>
  <c r="I30" i="1"/>
  <c r="M30" i="1" s="1"/>
  <c r="I31" i="1"/>
  <c r="M31" i="1" s="1"/>
  <c r="I32" i="1"/>
  <c r="M32" i="1" s="1"/>
  <c r="I33" i="1"/>
  <c r="M33" i="1" s="1"/>
  <c r="I34" i="1"/>
  <c r="M34" i="1" s="1"/>
  <c r="I35" i="1"/>
  <c r="M35" i="1" s="1"/>
  <c r="I36" i="1"/>
  <c r="M36" i="1" s="1"/>
  <c r="I37" i="1"/>
  <c r="M37" i="1" s="1"/>
  <c r="I38" i="1"/>
  <c r="M38" i="1" s="1"/>
  <c r="I39" i="1"/>
  <c r="M39" i="1" s="1"/>
  <c r="I40" i="1"/>
  <c r="M40" i="1" s="1"/>
  <c r="I41" i="1"/>
  <c r="M41" i="1" s="1"/>
  <c r="I42" i="1"/>
  <c r="M42" i="1" s="1"/>
  <c r="I43" i="1"/>
  <c r="M43" i="1" s="1"/>
  <c r="I44" i="1"/>
  <c r="M44" i="1" s="1"/>
  <c r="I45" i="1"/>
  <c r="M45" i="1" s="1"/>
  <c r="I46" i="1"/>
  <c r="M46" i="1" s="1"/>
  <c r="I47" i="1"/>
  <c r="M47" i="1" s="1"/>
  <c r="I48" i="1"/>
  <c r="M48" i="1" s="1"/>
  <c r="I49" i="1"/>
  <c r="M49" i="1" s="1"/>
  <c r="I50" i="1"/>
  <c r="M50" i="1" s="1"/>
  <c r="I51" i="1"/>
  <c r="M51" i="1" s="1"/>
  <c r="I52" i="1"/>
  <c r="M52" i="1" s="1"/>
  <c r="I53" i="1"/>
  <c r="M53" i="1" s="1"/>
  <c r="I54" i="1"/>
  <c r="M54" i="1" s="1"/>
  <c r="I55" i="1"/>
  <c r="M55" i="1" s="1"/>
  <c r="I56" i="1"/>
  <c r="M56" i="1" s="1"/>
  <c r="I57" i="1"/>
  <c r="M57" i="1" s="1"/>
  <c r="I58" i="1"/>
  <c r="M58" i="1" s="1"/>
  <c r="I60" i="1"/>
  <c r="M60" i="1" s="1"/>
  <c r="I61" i="1"/>
  <c r="M61" i="1" s="1"/>
  <c r="I62" i="1"/>
  <c r="M62" i="1" s="1"/>
  <c r="I63" i="1"/>
  <c r="M63" i="1" s="1"/>
  <c r="I64" i="1"/>
  <c r="M64" i="1" s="1"/>
  <c r="I65" i="1"/>
  <c r="M65" i="1" s="1"/>
  <c r="I66" i="1"/>
  <c r="M66" i="1" s="1"/>
  <c r="I67" i="1"/>
  <c r="M67" i="1" s="1"/>
  <c r="I68" i="1"/>
  <c r="M68" i="1" s="1"/>
  <c r="I69" i="1"/>
  <c r="M69" i="1" s="1"/>
  <c r="I70" i="1"/>
  <c r="M70" i="1" s="1"/>
  <c r="I71" i="1"/>
  <c r="M71" i="1" s="1"/>
  <c r="I72" i="1"/>
  <c r="M72" i="1" s="1"/>
  <c r="I73" i="1"/>
  <c r="M73" i="1" s="1"/>
  <c r="I74" i="1"/>
  <c r="M74" i="1" s="1"/>
  <c r="I75" i="1"/>
  <c r="M75" i="1" s="1"/>
  <c r="I76" i="1"/>
  <c r="M76" i="1" s="1"/>
  <c r="I77" i="1"/>
  <c r="M77" i="1" s="1"/>
  <c r="I78" i="1"/>
  <c r="M78" i="1" s="1"/>
  <c r="I79" i="1"/>
  <c r="M79" i="1" s="1"/>
  <c r="I80" i="1"/>
  <c r="M80" i="1" s="1"/>
  <c r="I81" i="1"/>
  <c r="M81" i="1" s="1"/>
  <c r="I83" i="1"/>
  <c r="M83" i="1" s="1"/>
  <c r="I84" i="1"/>
  <c r="M84" i="1" s="1"/>
  <c r="I85" i="1"/>
  <c r="M85" i="1" s="1"/>
  <c r="I86" i="1"/>
  <c r="M86" i="1" s="1"/>
  <c r="I87" i="1"/>
  <c r="M87" i="1" s="1"/>
  <c r="I88" i="1"/>
  <c r="M88" i="1" s="1"/>
  <c r="I89" i="1"/>
  <c r="M89" i="1" s="1"/>
  <c r="I90" i="1"/>
  <c r="M90" i="1" s="1"/>
  <c r="I91" i="1"/>
  <c r="M91" i="1" s="1"/>
  <c r="I92" i="1"/>
  <c r="M92" i="1" s="1"/>
  <c r="I93" i="1"/>
  <c r="M93" i="1" s="1"/>
  <c r="I94" i="1"/>
  <c r="M94" i="1" s="1"/>
  <c r="I95" i="1"/>
  <c r="M95" i="1" s="1"/>
  <c r="I96" i="1"/>
  <c r="M96" i="1" s="1"/>
  <c r="I97" i="1"/>
  <c r="M97" i="1" s="1"/>
  <c r="I98" i="1"/>
  <c r="M98" i="1" s="1"/>
  <c r="I99" i="1"/>
  <c r="M99" i="1" s="1"/>
  <c r="I100" i="1"/>
  <c r="M100" i="1" s="1"/>
  <c r="I101" i="1"/>
  <c r="M101" i="1" s="1"/>
  <c r="I102" i="1"/>
  <c r="M102" i="1" s="1"/>
  <c r="I103" i="1"/>
  <c r="M103" i="1" s="1"/>
  <c r="I104" i="1"/>
  <c r="M104" i="1" s="1"/>
  <c r="I105" i="1"/>
  <c r="M105" i="1" s="1"/>
  <c r="I106" i="1"/>
  <c r="M106" i="1" s="1"/>
  <c r="I107" i="1"/>
  <c r="M107" i="1" s="1"/>
  <c r="I108" i="1"/>
  <c r="M108" i="1" s="1"/>
  <c r="I109" i="1"/>
  <c r="M109" i="1" s="1"/>
  <c r="I110" i="1"/>
  <c r="M110" i="1" s="1"/>
  <c r="I111" i="1"/>
  <c r="M111" i="1" s="1"/>
  <c r="I112" i="1"/>
  <c r="M112" i="1" s="1"/>
  <c r="I113" i="1"/>
  <c r="M113" i="1" s="1"/>
  <c r="I114" i="1"/>
  <c r="M114" i="1" s="1"/>
  <c r="I115" i="1"/>
  <c r="M115" i="1" s="1"/>
  <c r="I116" i="1"/>
  <c r="M116" i="1" s="1"/>
  <c r="I117" i="1"/>
  <c r="M117" i="1" s="1"/>
  <c r="I118" i="1"/>
  <c r="M118" i="1" s="1"/>
  <c r="I119" i="1"/>
  <c r="M119" i="1" s="1"/>
  <c r="I120" i="1"/>
  <c r="M120" i="1" s="1"/>
  <c r="I121" i="1"/>
  <c r="M121" i="1" s="1"/>
  <c r="I122" i="1"/>
  <c r="M122" i="1" s="1"/>
  <c r="I123" i="1"/>
  <c r="M123" i="1" s="1"/>
  <c r="I124" i="1"/>
  <c r="M124" i="1" s="1"/>
  <c r="I125" i="1"/>
  <c r="M125" i="1" s="1"/>
  <c r="I126" i="1"/>
  <c r="M126" i="1" s="1"/>
  <c r="I127" i="1"/>
  <c r="M127" i="1" s="1"/>
  <c r="I128" i="1"/>
  <c r="M128" i="1" s="1"/>
  <c r="I129" i="1"/>
  <c r="M129" i="1" s="1"/>
  <c r="I130" i="1"/>
  <c r="M130" i="1" s="1"/>
  <c r="I131" i="1"/>
  <c r="M131" i="1" s="1"/>
  <c r="I132" i="1"/>
  <c r="M132" i="1" s="1"/>
  <c r="I133" i="1"/>
  <c r="M133" i="1" s="1"/>
  <c r="I134" i="1"/>
  <c r="M134" i="1" s="1"/>
  <c r="I135" i="1"/>
  <c r="M135" i="1" s="1"/>
  <c r="I136" i="1"/>
  <c r="M136" i="1" s="1"/>
  <c r="I137" i="1"/>
  <c r="M137" i="1" s="1"/>
  <c r="I138" i="1"/>
  <c r="M138" i="1" s="1"/>
  <c r="I139" i="1"/>
  <c r="M139" i="1" s="1"/>
  <c r="I140" i="1"/>
  <c r="M140" i="1" s="1"/>
  <c r="I141" i="1"/>
  <c r="M141" i="1" s="1"/>
  <c r="I142" i="1"/>
  <c r="M142" i="1" s="1"/>
  <c r="I143" i="1"/>
  <c r="M143" i="1" s="1"/>
  <c r="I144" i="1"/>
  <c r="M144" i="1" s="1"/>
  <c r="I145" i="1"/>
  <c r="M145" i="1" s="1"/>
  <c r="I146" i="1"/>
  <c r="M146" i="1" s="1"/>
  <c r="I147" i="1"/>
  <c r="M147" i="1" s="1"/>
  <c r="I148" i="1"/>
  <c r="M148" i="1" s="1"/>
  <c r="I149" i="1"/>
  <c r="M149" i="1" s="1"/>
  <c r="I150" i="1"/>
  <c r="M150" i="1" s="1"/>
  <c r="I59" i="1"/>
  <c r="M59" i="1" s="1"/>
  <c r="I151" i="1"/>
  <c r="M151" i="1" s="1"/>
  <c r="I152" i="1"/>
  <c r="M152" i="1" s="1"/>
  <c r="I153" i="1"/>
  <c r="M153" i="1" s="1"/>
  <c r="I154" i="1"/>
  <c r="M154" i="1" s="1"/>
  <c r="I155" i="1"/>
  <c r="M155" i="1" s="1"/>
  <c r="I156" i="1"/>
  <c r="M156" i="1" s="1"/>
  <c r="I157" i="1"/>
  <c r="M157" i="1" s="1"/>
  <c r="I158" i="1"/>
  <c r="M158" i="1" s="1"/>
  <c r="I159" i="1"/>
  <c r="M159" i="1" s="1"/>
  <c r="I160" i="1"/>
  <c r="M160" i="1" s="1"/>
  <c r="I161" i="1"/>
  <c r="M161" i="1" s="1"/>
  <c r="I162" i="1"/>
  <c r="M162" i="1" s="1"/>
  <c r="I163" i="1"/>
  <c r="M163" i="1" s="1"/>
  <c r="I164" i="1"/>
  <c r="M164" i="1" s="1"/>
  <c r="I165" i="1"/>
  <c r="M165" i="1" s="1"/>
  <c r="I166" i="1"/>
  <c r="M166" i="1" s="1"/>
  <c r="I167" i="1"/>
  <c r="M167" i="1" s="1"/>
  <c r="I168" i="1"/>
  <c r="M168" i="1" s="1"/>
  <c r="I169" i="1"/>
  <c r="M169" i="1" s="1"/>
  <c r="I170" i="1"/>
  <c r="M170" i="1" s="1"/>
  <c r="I171" i="1"/>
  <c r="M171" i="1" s="1"/>
  <c r="I172" i="1"/>
  <c r="M172" i="1" s="1"/>
  <c r="I173" i="1"/>
  <c r="M173" i="1" s="1"/>
  <c r="I174" i="1"/>
  <c r="M174" i="1" s="1"/>
  <c r="I175" i="1"/>
  <c r="M175" i="1" s="1"/>
  <c r="I176" i="1"/>
  <c r="M176" i="1" s="1"/>
  <c r="I177" i="1"/>
  <c r="M177" i="1" s="1"/>
  <c r="I178" i="1"/>
  <c r="M178" i="1" s="1"/>
  <c r="I179" i="1"/>
  <c r="M179" i="1" s="1"/>
  <c r="I180" i="1"/>
  <c r="M180" i="1" s="1"/>
  <c r="I181" i="1"/>
  <c r="M181" i="1" s="1"/>
  <c r="I182" i="1"/>
  <c r="M182" i="1" s="1"/>
  <c r="I183" i="1"/>
  <c r="M183" i="1" s="1"/>
  <c r="I184" i="1"/>
  <c r="M184" i="1" s="1"/>
  <c r="I185" i="1"/>
  <c r="M185" i="1" s="1"/>
  <c r="I186" i="1"/>
  <c r="M186" i="1" s="1"/>
  <c r="I187" i="1"/>
  <c r="M187" i="1" s="1"/>
  <c r="I188" i="1"/>
  <c r="M188" i="1" s="1"/>
  <c r="I189" i="1"/>
  <c r="M189" i="1" s="1"/>
  <c r="I190" i="1"/>
  <c r="M190" i="1" s="1"/>
  <c r="I191" i="1"/>
  <c r="M191" i="1" s="1"/>
  <c r="I192" i="1"/>
  <c r="M192" i="1" s="1"/>
  <c r="I193" i="1"/>
  <c r="M193" i="1" s="1"/>
  <c r="I194" i="1"/>
  <c r="M194" i="1" s="1"/>
  <c r="I195" i="1"/>
  <c r="M195" i="1" s="1"/>
  <c r="I196" i="1"/>
  <c r="M196" i="1" s="1"/>
  <c r="I197" i="1"/>
  <c r="M197" i="1" s="1"/>
  <c r="I198" i="1"/>
  <c r="M198" i="1" s="1"/>
  <c r="I199" i="1"/>
  <c r="M199" i="1" s="1"/>
  <c r="I200" i="1"/>
  <c r="M200" i="1" s="1"/>
  <c r="I201" i="1"/>
  <c r="M201" i="1" s="1"/>
  <c r="I202" i="1"/>
  <c r="M202" i="1" s="1"/>
  <c r="I203" i="1"/>
  <c r="M203" i="1" s="1"/>
  <c r="I204" i="1"/>
  <c r="M204" i="1" s="1"/>
  <c r="I205" i="1"/>
  <c r="M205" i="1" s="1"/>
  <c r="I206" i="1"/>
  <c r="M206" i="1" s="1"/>
  <c r="I207" i="1"/>
  <c r="M207" i="1" s="1"/>
  <c r="I208" i="1"/>
  <c r="M208" i="1" s="1"/>
  <c r="I209" i="1"/>
  <c r="M209" i="1" s="1"/>
  <c r="I211" i="1"/>
  <c r="M211" i="1" s="1"/>
  <c r="I212" i="1"/>
  <c r="M212" i="1" s="1"/>
  <c r="I213" i="1"/>
  <c r="M213" i="1" s="1"/>
  <c r="I214" i="1"/>
  <c r="M214" i="1" s="1"/>
  <c r="I217" i="1"/>
  <c r="M217" i="1" s="1"/>
  <c r="I218" i="1"/>
  <c r="M218" i="1" s="1"/>
  <c r="I220" i="1"/>
  <c r="M220" i="1" s="1"/>
  <c r="I221" i="1"/>
  <c r="M221" i="1" s="1"/>
  <c r="I222" i="1"/>
  <c r="M222" i="1" s="1"/>
  <c r="I223" i="1"/>
  <c r="M223" i="1" s="1"/>
  <c r="I224" i="1"/>
  <c r="M224" i="1" s="1"/>
  <c r="I225" i="1"/>
  <c r="M225" i="1" s="1"/>
  <c r="I226" i="1"/>
  <c r="M226" i="1" s="1"/>
  <c r="I227" i="1"/>
  <c r="M227" i="1" s="1"/>
  <c r="I228" i="1"/>
  <c r="M228" i="1" s="1"/>
  <c r="I229" i="1"/>
  <c r="M229" i="1" s="1"/>
  <c r="I230" i="1"/>
  <c r="M230" i="1" s="1"/>
  <c r="I231" i="1"/>
  <c r="M231" i="1" s="1"/>
  <c r="I232" i="1"/>
  <c r="M232" i="1" s="1"/>
  <c r="I233" i="1"/>
  <c r="M233" i="1" s="1"/>
  <c r="I234" i="1"/>
  <c r="M234" i="1" s="1"/>
  <c r="I235" i="1"/>
  <c r="M235" i="1" s="1"/>
  <c r="I236" i="1"/>
  <c r="M236" i="1" s="1"/>
  <c r="I237" i="1"/>
  <c r="M237" i="1" s="1"/>
  <c r="I238" i="1"/>
  <c r="M238" i="1" s="1"/>
  <c r="I239" i="1"/>
  <c r="M239" i="1" s="1"/>
  <c r="I240" i="1"/>
  <c r="M240" i="1" s="1"/>
  <c r="I241" i="1"/>
  <c r="M241" i="1" s="1"/>
  <c r="I242" i="1"/>
  <c r="M242" i="1" s="1"/>
  <c r="I243" i="1"/>
  <c r="M243" i="1" s="1"/>
  <c r="I244" i="1"/>
  <c r="M244" i="1" s="1"/>
  <c r="I245" i="1"/>
  <c r="M245" i="1" s="1"/>
  <c r="I246" i="1"/>
  <c r="M246" i="1" s="1"/>
  <c r="I247" i="1"/>
  <c r="M247" i="1" s="1"/>
  <c r="I248" i="1"/>
  <c r="M248" i="1" s="1"/>
  <c r="I249" i="1"/>
  <c r="M249" i="1" s="1"/>
  <c r="I250" i="1"/>
  <c r="M250" i="1" s="1"/>
  <c r="I251" i="1"/>
  <c r="M251" i="1" s="1"/>
  <c r="I252" i="1"/>
  <c r="M252" i="1" s="1"/>
  <c r="I253" i="1"/>
  <c r="M253" i="1" s="1"/>
  <c r="I254" i="1"/>
  <c r="M254" i="1" s="1"/>
  <c r="I255" i="1"/>
  <c r="M255" i="1" s="1"/>
  <c r="I256" i="1"/>
  <c r="M256" i="1" s="1"/>
  <c r="I257" i="1"/>
  <c r="M257" i="1" s="1"/>
  <c r="I258" i="1"/>
  <c r="M258" i="1" s="1"/>
  <c r="I259" i="1"/>
  <c r="M259" i="1" s="1"/>
  <c r="I260" i="1"/>
  <c r="M260" i="1" s="1"/>
  <c r="I261" i="1"/>
  <c r="M261" i="1" s="1"/>
  <c r="I262" i="1"/>
  <c r="M262" i="1" s="1"/>
  <c r="I263" i="1"/>
  <c r="M263" i="1" s="1"/>
  <c r="I264" i="1"/>
  <c r="M264" i="1" s="1"/>
  <c r="I265" i="1"/>
  <c r="M265" i="1" s="1"/>
  <c r="I266" i="1"/>
  <c r="M266" i="1" s="1"/>
  <c r="I267" i="1"/>
  <c r="M267" i="1" s="1"/>
  <c r="I268" i="1"/>
  <c r="M268" i="1" s="1"/>
  <c r="I269" i="1"/>
  <c r="M269" i="1" s="1"/>
  <c r="I270" i="1"/>
  <c r="M270" i="1" s="1"/>
  <c r="I271" i="1"/>
  <c r="M271" i="1" s="1"/>
  <c r="I272" i="1"/>
  <c r="M272" i="1" s="1"/>
  <c r="I273" i="1"/>
  <c r="M273" i="1" s="1"/>
  <c r="I274" i="1"/>
  <c r="M274" i="1" s="1"/>
  <c r="I275" i="1"/>
  <c r="M275" i="1" s="1"/>
  <c r="I276" i="1"/>
  <c r="M276" i="1" s="1"/>
  <c r="I277" i="1"/>
  <c r="M277" i="1" s="1"/>
  <c r="I278" i="1"/>
  <c r="M278" i="1" s="1"/>
  <c r="I279" i="1"/>
  <c r="M279" i="1" s="1"/>
  <c r="I280" i="1"/>
  <c r="M280" i="1" s="1"/>
  <c r="I281" i="1"/>
  <c r="M281" i="1" s="1"/>
  <c r="I282" i="1"/>
  <c r="M282" i="1" s="1"/>
  <c r="I283" i="1"/>
  <c r="M283" i="1" s="1"/>
  <c r="I284" i="1"/>
  <c r="M284" i="1" s="1"/>
  <c r="I285" i="1"/>
  <c r="M285" i="1" s="1"/>
  <c r="I286" i="1"/>
  <c r="M286" i="1" s="1"/>
  <c r="I210" i="1"/>
  <c r="M210" i="1" s="1"/>
  <c r="I219" i="1"/>
  <c r="M219" i="1" s="1"/>
  <c r="I287" i="1"/>
  <c r="M287" i="1" s="1"/>
  <c r="I288" i="1"/>
  <c r="M288" i="1" s="1"/>
  <c r="I289" i="1"/>
  <c r="M289" i="1" s="1"/>
  <c r="I290" i="1"/>
  <c r="M290" i="1" s="1"/>
  <c r="I291" i="1"/>
  <c r="M291" i="1" s="1"/>
  <c r="I292" i="1"/>
  <c r="M292" i="1" s="1"/>
  <c r="I293" i="1"/>
  <c r="M293" i="1" s="1"/>
  <c r="I294" i="1"/>
  <c r="M294" i="1" s="1"/>
  <c r="I295" i="1"/>
  <c r="M295" i="1" s="1"/>
  <c r="I296" i="1"/>
  <c r="M296" i="1" s="1"/>
  <c r="I297" i="1"/>
  <c r="M297" i="1" s="1"/>
  <c r="I298" i="1"/>
  <c r="M298" i="1" s="1"/>
  <c r="I299" i="1"/>
  <c r="M299" i="1" s="1"/>
  <c r="I300" i="1"/>
  <c r="M300" i="1" s="1"/>
  <c r="I301" i="1"/>
  <c r="M301" i="1" s="1"/>
  <c r="I302" i="1"/>
  <c r="M302" i="1" s="1"/>
  <c r="I303" i="1"/>
  <c r="M303" i="1" s="1"/>
  <c r="I304" i="1"/>
  <c r="M304" i="1" s="1"/>
  <c r="I305" i="1"/>
  <c r="M305" i="1" s="1"/>
  <c r="I306" i="1"/>
  <c r="M306" i="1" s="1"/>
  <c r="I307" i="1"/>
  <c r="M307" i="1" s="1"/>
  <c r="I308" i="1"/>
  <c r="M308" i="1" s="1"/>
  <c r="I309" i="1"/>
  <c r="M309" i="1" s="1"/>
  <c r="I310" i="1"/>
  <c r="M310" i="1" s="1"/>
  <c r="I311" i="1"/>
  <c r="M311" i="1" s="1"/>
  <c r="I312" i="1"/>
  <c r="M312" i="1" s="1"/>
  <c r="I313" i="1"/>
  <c r="M313" i="1" s="1"/>
  <c r="I314" i="1"/>
  <c r="M314" i="1" s="1"/>
  <c r="I315" i="1"/>
  <c r="M315" i="1" s="1"/>
  <c r="I316" i="1"/>
  <c r="M316" i="1" s="1"/>
  <c r="I317" i="1"/>
  <c r="M317" i="1" s="1"/>
  <c r="I318" i="1"/>
  <c r="M318" i="1" s="1"/>
  <c r="I319" i="1"/>
  <c r="M319" i="1" s="1"/>
  <c r="I320" i="1"/>
  <c r="M320" i="1" s="1"/>
  <c r="I321" i="1"/>
  <c r="M321" i="1" s="1"/>
  <c r="I322" i="1"/>
  <c r="M322" i="1" s="1"/>
  <c r="I323" i="1"/>
  <c r="M323" i="1" s="1"/>
  <c r="I324" i="1"/>
  <c r="M324" i="1" s="1"/>
  <c r="I326" i="1"/>
  <c r="M326" i="1" s="1"/>
  <c r="I327" i="1"/>
  <c r="M327" i="1" s="1"/>
  <c r="I328" i="1"/>
  <c r="M328" i="1" s="1"/>
  <c r="I329" i="1"/>
  <c r="M329" i="1" s="1"/>
  <c r="I330" i="1"/>
  <c r="M330" i="1" s="1"/>
  <c r="I331" i="1"/>
  <c r="M331" i="1" s="1"/>
  <c r="M332" i="1"/>
  <c r="I333" i="1"/>
  <c r="M333" i="1" s="1"/>
  <c r="I334" i="1"/>
  <c r="M334" i="1" s="1"/>
  <c r="I335" i="1"/>
  <c r="M335" i="1" s="1"/>
  <c r="I336" i="1"/>
  <c r="M336" i="1" s="1"/>
  <c r="I337" i="1"/>
  <c r="M337" i="1" s="1"/>
  <c r="I338" i="1"/>
  <c r="M338" i="1" s="1"/>
  <c r="I339" i="1"/>
  <c r="M339" i="1" s="1"/>
  <c r="I340" i="1"/>
  <c r="M340" i="1" s="1"/>
  <c r="I341" i="1"/>
  <c r="M341" i="1" s="1"/>
  <c r="I342" i="1"/>
  <c r="M342" i="1" s="1"/>
  <c r="I343" i="1"/>
  <c r="M343" i="1" s="1"/>
  <c r="I344" i="1"/>
  <c r="M344" i="1" s="1"/>
  <c r="I345" i="1"/>
  <c r="M345" i="1" s="1"/>
  <c r="I346" i="1"/>
  <c r="M346" i="1" s="1"/>
  <c r="I347" i="1"/>
  <c r="M347" i="1" s="1"/>
  <c r="M348" i="1"/>
  <c r="I349" i="1"/>
  <c r="M349" i="1" s="1"/>
  <c r="I350" i="1"/>
  <c r="M350" i="1" s="1"/>
  <c r="I351" i="1"/>
  <c r="M351" i="1" s="1"/>
  <c r="I352" i="1"/>
  <c r="M352" i="1" s="1"/>
  <c r="I353" i="1"/>
  <c r="M353" i="1" s="1"/>
  <c r="I354" i="1"/>
  <c r="M354" i="1" s="1"/>
  <c r="I355" i="1"/>
  <c r="M355" i="1" s="1"/>
  <c r="I356" i="1"/>
  <c r="M356" i="1" s="1"/>
  <c r="I357" i="1"/>
  <c r="M357" i="1" s="1"/>
  <c r="I358" i="1"/>
  <c r="M358" i="1" s="1"/>
  <c r="I359" i="1"/>
  <c r="M359" i="1" s="1"/>
  <c r="I361" i="1"/>
  <c r="M361" i="1" s="1"/>
  <c r="I362" i="1"/>
  <c r="M362" i="1" s="1"/>
  <c r="I363" i="1"/>
  <c r="M363" i="1" s="1"/>
  <c r="I364" i="1"/>
  <c r="M364" i="1" s="1"/>
  <c r="I365" i="1"/>
  <c r="M365" i="1" s="1"/>
  <c r="I366" i="1"/>
  <c r="M366" i="1" s="1"/>
  <c r="I367" i="1"/>
  <c r="M367" i="1" s="1"/>
  <c r="I369" i="1"/>
  <c r="M369" i="1" s="1"/>
  <c r="I370" i="1"/>
  <c r="M370" i="1" s="1"/>
  <c r="I371" i="1"/>
  <c r="M371" i="1" s="1"/>
  <c r="I372" i="1"/>
  <c r="M372" i="1" s="1"/>
  <c r="I373" i="1"/>
  <c r="M373" i="1" s="1"/>
  <c r="I374" i="1"/>
  <c r="M374" i="1" s="1"/>
  <c r="I375" i="1"/>
  <c r="M375" i="1" s="1"/>
  <c r="I377" i="1"/>
  <c r="M377" i="1" s="1"/>
  <c r="I378" i="1"/>
  <c r="M378" i="1" s="1"/>
  <c r="H378" i="1"/>
  <c r="H377" i="1"/>
  <c r="H375" i="1"/>
  <c r="H374" i="1"/>
  <c r="H373" i="1"/>
  <c r="H372" i="1"/>
  <c r="H371" i="1"/>
  <c r="H370" i="1"/>
  <c r="H369" i="1"/>
  <c r="H367" i="1"/>
  <c r="H366" i="1"/>
  <c r="H365" i="1"/>
  <c r="H364" i="1"/>
  <c r="H363" i="1"/>
  <c r="H362" i="1"/>
  <c r="H361"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19" i="1"/>
  <c r="H210"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8" i="1"/>
  <c r="H217" i="1"/>
  <c r="H214" i="1"/>
  <c r="H213" i="1"/>
  <c r="H212" i="1"/>
  <c r="H211"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59"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1" i="1"/>
  <c r="H80" i="1"/>
  <c r="H79" i="1"/>
  <c r="H78" i="1"/>
  <c r="H77" i="1"/>
  <c r="H76" i="1"/>
  <c r="H75" i="1"/>
  <c r="H74" i="1"/>
  <c r="H73" i="1"/>
  <c r="H72" i="1"/>
  <c r="H71" i="1"/>
  <c r="H70" i="1"/>
  <c r="H69" i="1"/>
  <c r="H68" i="1"/>
  <c r="H67" i="1"/>
  <c r="H66" i="1"/>
  <c r="H65" i="1"/>
  <c r="H64" i="1"/>
  <c r="H63" i="1"/>
  <c r="H62" i="1"/>
  <c r="H61" i="1"/>
  <c r="H60"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alcChain>
</file>

<file path=xl/comments1.xml><?xml version="1.0" encoding="utf-8"?>
<comments xmlns="http://schemas.openxmlformats.org/spreadsheetml/2006/main">
  <authors>
    <author>Ambrish Shenoy</author>
  </authors>
  <commentList>
    <comment ref="A215" authorId="0" shapeId="0">
      <text>
        <r>
          <rPr>
            <b/>
            <sz val="9"/>
            <color indexed="81"/>
            <rFont val="Tahoma"/>
            <family val="2"/>
          </rPr>
          <t>Ambrish Shenoy:</t>
        </r>
        <r>
          <rPr>
            <sz val="9"/>
            <color indexed="81"/>
            <rFont val="Tahoma"/>
            <family val="2"/>
          </rPr>
          <t xml:space="preserve">
New DBA Name Promedica skilled Nursing and Rehab - West Deptford
</t>
        </r>
      </text>
    </comment>
    <comment ref="A216" authorId="0" shapeId="0">
      <text>
        <r>
          <rPr>
            <b/>
            <sz val="9"/>
            <color indexed="81"/>
            <rFont val="Tahoma"/>
            <family val="2"/>
          </rPr>
          <t>Ambrish Shenoy:</t>
        </r>
        <r>
          <rPr>
            <sz val="9"/>
            <color indexed="81"/>
            <rFont val="Tahoma"/>
            <family val="2"/>
          </rPr>
          <t xml:space="preserve">
New DBA Name Promedica skilled Nursing and Rehab - Washington township </t>
        </r>
      </text>
    </comment>
  </commentList>
</comments>
</file>

<file path=xl/comments2.xml><?xml version="1.0" encoding="utf-8"?>
<comments xmlns="http://schemas.openxmlformats.org/spreadsheetml/2006/main">
  <authors>
    <author>Ambrish Shenoy</author>
  </authors>
  <commentList>
    <comment ref="A215" authorId="0" shapeId="0">
      <text>
        <r>
          <rPr>
            <b/>
            <sz val="9"/>
            <color indexed="81"/>
            <rFont val="Tahoma"/>
            <family val="2"/>
          </rPr>
          <t>Ambrish Shenoy:</t>
        </r>
        <r>
          <rPr>
            <sz val="9"/>
            <color indexed="81"/>
            <rFont val="Tahoma"/>
            <family val="2"/>
          </rPr>
          <t xml:space="preserve">
New DBA Name Promedica skilled Nursing and Rehab - West Deptford
</t>
        </r>
      </text>
    </comment>
    <comment ref="A216" authorId="0" shapeId="0">
      <text>
        <r>
          <rPr>
            <b/>
            <sz val="9"/>
            <color indexed="81"/>
            <rFont val="Tahoma"/>
            <family val="2"/>
          </rPr>
          <t>Ambrish Shenoy:</t>
        </r>
        <r>
          <rPr>
            <sz val="9"/>
            <color indexed="81"/>
            <rFont val="Tahoma"/>
            <family val="2"/>
          </rPr>
          <t xml:space="preserve">
New DBA Name Promedica skilled Nursing and Rehab - Washington township </t>
        </r>
      </text>
    </comment>
  </commentList>
</comments>
</file>

<file path=xl/comments3.xml><?xml version="1.0" encoding="utf-8"?>
<comments xmlns="http://schemas.openxmlformats.org/spreadsheetml/2006/main">
  <authors>
    <author>Ambrish Shenoy</author>
  </authors>
  <commentList>
    <comment ref="A215" authorId="0" shapeId="0">
      <text>
        <r>
          <rPr>
            <b/>
            <sz val="9"/>
            <color indexed="81"/>
            <rFont val="Tahoma"/>
            <family val="2"/>
          </rPr>
          <t>Ambrish Shenoy:</t>
        </r>
        <r>
          <rPr>
            <sz val="9"/>
            <color indexed="81"/>
            <rFont val="Tahoma"/>
            <family val="2"/>
          </rPr>
          <t xml:space="preserve">
New DBA Name Promedica skilled Nursing and Rehab - West Deptford
</t>
        </r>
      </text>
    </comment>
    <comment ref="A216" authorId="0" shapeId="0">
      <text>
        <r>
          <rPr>
            <b/>
            <sz val="9"/>
            <color indexed="81"/>
            <rFont val="Tahoma"/>
            <family val="2"/>
          </rPr>
          <t>Ambrish Shenoy:</t>
        </r>
        <r>
          <rPr>
            <sz val="9"/>
            <color indexed="81"/>
            <rFont val="Tahoma"/>
            <family val="2"/>
          </rPr>
          <t xml:space="preserve">
New DBA Name Promedica skilled Nursing and Rehab - Washington township </t>
        </r>
      </text>
    </comment>
  </commentList>
</comments>
</file>

<file path=xl/sharedStrings.xml><?xml version="1.0" encoding="utf-8"?>
<sst xmlns="http://schemas.openxmlformats.org/spreadsheetml/2006/main" count="19533" uniqueCount="459">
  <si>
    <t xml:space="preserve">Fiscal Year 2026 Nursing Home Rate for FFS Residents and NF QIPP
</t>
  </si>
  <si>
    <t>Facility Identifier</t>
  </si>
  <si>
    <t>Rate Effective as of 07/01/2024</t>
  </si>
  <si>
    <t>Rate Effective as of 07/01/2025</t>
  </si>
  <si>
    <t>Overall NF QIPP Eligibility Results</t>
  </si>
  <si>
    <t>Nursing Facility Quality Incentive Payment Program Results (Refer To Cover Sheet For Information)</t>
  </si>
  <si>
    <t>(State Avg: 3.81 ↑)</t>
  </si>
  <si>
    <t>•  Tier 1 – 4.10 + 
•  Tier 2 – 3.81 to 4.09 
•  Tier 3 – 3.60 to 3.80
•  N/A – Below &lt; 3.60    Only Tier 2 &amp; Tier 3 Facilities are Eligible for Improvement</t>
  </si>
  <si>
    <t>QPS # 2: Total Nurse Staffing-Adjusted - Difference from 2023 Average to 2024 Average</t>
  </si>
  <si>
    <t>QPS # 2: Total Nurse Staffing -Adjusted; Percentage Difference from 2023 to 2024</t>
  </si>
  <si>
    <t xml:space="preserve">Total Nurse Staffing -Adjusted; Improvement from Prior Year
• Y: Percentage Difference Between 2023 and 2024 data is ≥ 0.5%
• N: Percentage Difference Between 2023 and 2024 Data is &lt; 0.5%
</t>
  </si>
  <si>
    <t>QPS # 3: Total Nursing Staff Turnover '(Avg: 30.00% ↓)</t>
  </si>
  <si>
    <t>QPS # 4: Lose Too Much Weight 404   '(State Avg: 5.67% ↓)</t>
  </si>
  <si>
    <t>QPS # 5: Pressure Ulcers 479  '(National Avg: 5.63% ↓)</t>
  </si>
  <si>
    <t>QPS # 6: Number of Hospitalizations Per 1000 Long-Stay Resident Days 551 ' (National Avg: 1.82% ↓)</t>
  </si>
  <si>
    <t>QPS # 7: CoreQ (Avg: 85.00% ↑)</t>
  </si>
  <si>
    <t>Facility Name</t>
  </si>
  <si>
    <t>Gainwell #</t>
  </si>
  <si>
    <t>Facility Type</t>
  </si>
  <si>
    <t>Rate as of June 30, 2024 minus Provider Tax Add-on &amp; Performance Add-on</t>
  </si>
  <si>
    <t xml:space="preserve"> Appropriation Increase as of 07/01/2024</t>
  </si>
  <si>
    <t>Provider Tax Add-on</t>
  </si>
  <si>
    <t>Performance Add-on as of 07/01/2024</t>
  </si>
  <si>
    <t>Total Rate Amount as of 07/01/2024</t>
  </si>
  <si>
    <t xml:space="preserve"> Appropriation Increase as of 07/01/2025</t>
  </si>
  <si>
    <t>Performance Add-on as of 07/01/2025</t>
  </si>
  <si>
    <t>Total Rate Amount as of 07/01/2025</t>
  </si>
  <si>
    <t>Overall NF QIPP Eligibility</t>
  </si>
  <si>
    <t xml:space="preserve">Total Number of Metrics Met Based on Requirements </t>
  </si>
  <si>
    <t>Total   Performance Amount for Each of the Seven Measures</t>
  </si>
  <si>
    <t>CoreQ Long-Stay Sample Size Calculation Affirmation</t>
  </si>
  <si>
    <t>Special Focus Facility (Including SFF Candidates)</t>
  </si>
  <si>
    <t>One Star Ranking</t>
  </si>
  <si>
    <t xml:space="preserve">Two or More Level G or Higher Deficiencies </t>
  </si>
  <si>
    <t>Average</t>
  </si>
  <si>
    <t>QPS#2: Add-on Amount</t>
  </si>
  <si>
    <t>Meets  Avg</t>
  </si>
  <si>
    <t>QPS#3: Add-on Amount</t>
  </si>
  <si>
    <t>Meets State Avg</t>
  </si>
  <si>
    <t>QPS#4: Add-on Amount</t>
  </si>
  <si>
    <t>Meets Nat'l Avg</t>
  </si>
  <si>
    <t>QPS#5: Add-on Amount</t>
  </si>
  <si>
    <t>Q3 2023 - Q2 2024</t>
  </si>
  <si>
    <t>QPS#6: Add-on Amount</t>
  </si>
  <si>
    <t>CoreQ Composite Score</t>
  </si>
  <si>
    <t>Meets Average</t>
  </si>
  <si>
    <t>QPS#7: Add-on Amount</t>
  </si>
  <si>
    <t>ABIGAIL HOUSE FOR N&amp;R</t>
  </si>
  <si>
    <t>NF</t>
  </si>
  <si>
    <t>N</t>
  </si>
  <si>
    <t>NE</t>
  </si>
  <si>
    <t>Y</t>
  </si>
  <si>
    <t>N/A</t>
  </si>
  <si>
    <t>ABINGDON CARE &amp; REHAB CENTER</t>
  </si>
  <si>
    <t>---</t>
  </si>
  <si>
    <t>ACCLAIM REHABILITATION AND NURSING CENTER</t>
  </si>
  <si>
    <t>ACCELERATE SKILLED NURSING AND REHAB</t>
  </si>
  <si>
    <t>NS</t>
  </si>
  <si>
    <t xml:space="preserve">ADROIT CARE REHAB AND NURSING CENTER </t>
  </si>
  <si>
    <t>ADVANCED SUBACUTE REHABILITATION CENTER AT SEWELL</t>
  </si>
  <si>
    <t>Tier 1</t>
  </si>
  <si>
    <t>ALAMEDA CENTER FOR REHAB &amp; HC</t>
  </si>
  <si>
    <t>Tier 2</t>
  </si>
  <si>
    <t>ALARIS AT WEST ORANGE</t>
  </si>
  <si>
    <t>ALARIS HEALTH AT BELGROVE</t>
  </si>
  <si>
    <t>ALARIS HEALTH AT CEDAR GROVE</t>
  </si>
  <si>
    <t xml:space="preserve">ALLAINCE CARE REHAB AND NURSING CENTER </t>
  </si>
  <si>
    <t>ALARIS HEALTH AT HAMILTON PARK</t>
  </si>
  <si>
    <t>ALARIS HEALTH AT KEARNY</t>
  </si>
  <si>
    <t>*</t>
  </si>
  <si>
    <t>ALARIS HEALTH AT ST MARY'S</t>
  </si>
  <si>
    <t>ALARIS HEALTH AT THE CHATEAU</t>
  </si>
  <si>
    <t>ALARIS HEALTH AT THE FOUNTAINS - NORTH</t>
  </si>
  <si>
    <t>ALLAIRE REHAB AND NURSING CENTER</t>
  </si>
  <si>
    <t>ALLEGRIA AT THE FOUNTAINS</t>
  </si>
  <si>
    <t>ALLENDALE NURSING HOME</t>
  </si>
  <si>
    <t>ANCHOR CARE AND REHAB CENTER</t>
  </si>
  <si>
    <t>ANDOVER SUBACUTE &amp; REHAB. CENTER TWO</t>
  </si>
  <si>
    <t>APPLEWOOD ESTATES</t>
  </si>
  <si>
    <t>ARBOR GLEN CENTER</t>
  </si>
  <si>
    <t>ARBOR RIDGE REHAB HEALTHCARE</t>
  </si>
  <si>
    <t>ARISTA CARE AT WHITING</t>
  </si>
  <si>
    <t>Tier 3</t>
  </si>
  <si>
    <t>ARISTA CARE AT NORWOOD TERRACE</t>
  </si>
  <si>
    <t>ARISTACARE AT CEDAR OAKS</t>
  </si>
  <si>
    <t>ARISTACARE AT CHERRY HILL</t>
  </si>
  <si>
    <t>ARISTACARE AT DELAIRE</t>
  </si>
  <si>
    <t>ARISTACARE AT MANCHESTER</t>
  </si>
  <si>
    <t xml:space="preserve">ARNOLD WALTER NURSING AND REHAB CENTER  </t>
  </si>
  <si>
    <t>ASHBROOK CARE &amp; REHAB. CENTER</t>
  </si>
  <si>
    <t>ASPEN HILLS HEALTHCARE CENTER</t>
  </si>
  <si>
    <t>ASTER CREEK NURSING AND REHABILITATION CENTER</t>
  </si>
  <si>
    <t>ATLANTIC COAST REHAB &amp; HEALTH CARE CENTER</t>
  </si>
  <si>
    <t>ATLAS HEALTHCARE AT DAUGHTERS OF MIRIAM</t>
  </si>
  <si>
    <t>ATLAS REHAB AND HEALTHCARE AT MAYWOOD</t>
  </si>
  <si>
    <t>ATLAST POST ACUTE WOODBURY CARE CTR</t>
  </si>
  <si>
    <t>ATRIUM AT NAVESINK HARBOR</t>
  </si>
  <si>
    <t>ATRIUM POST ACUTE CARE OF PARK RIDGE</t>
  </si>
  <si>
    <t>ATRIUM POST ACUTE CARE OF WAYNE</t>
  </si>
  <si>
    <t>ATRIUM POST ACUTE CARE OF WAYNE VIEW</t>
  </si>
  <si>
    <t xml:space="preserve">AUTUMN LAKE AT OCEANVIEW </t>
  </si>
  <si>
    <t>AUTUMN LAKES HEALTHCARE AT BERKELEY HEIGHTS</t>
  </si>
  <si>
    <t>AVALON REHAB AND HEALTHCARE CENTER</t>
  </si>
  <si>
    <t>AVANT REHABILITATION AND CARE CENTER .</t>
  </si>
  <si>
    <t>BARCLAYS REHAB</t>
  </si>
  <si>
    <t>BARNEGAT NURSING CENTER</t>
  </si>
  <si>
    <t>BARNERT SUBACUTE REHAB</t>
  </si>
  <si>
    <t>BARTLEY HEALTHCARE NURSING &amp; REHAB.</t>
  </si>
  <si>
    <t>BAY AT MANAHAWKIN HEALTH AND REHAB CENTER, THE</t>
  </si>
  <si>
    <t>BELLE CARE NURSING AND REHABILITATION CENTER</t>
  </si>
  <si>
    <t>BERLIN REHAB AND HEALTHCARE CENTER</t>
  </si>
  <si>
    <t>BIRCHWOOD REHABILITATION AND HEALTHCARE CENTER</t>
  </si>
  <si>
    <t>BISHOP McCARTHY CENTER FOR REHAB &amp; HEALTHCARE</t>
  </si>
  <si>
    <t>BRIDGEWAY CARE AND REHAB CENTER AT BRIDGEWATER</t>
  </si>
  <si>
    <t>BRIDGEWAY CARE AND REHAB CENTER AT HILLSBOROUGH</t>
  </si>
  <si>
    <t>BROADWAY HOUSE FOR CONTINUING CARE</t>
  </si>
  <si>
    <t>BROOKHAVEN HEALTH CARE CENTER</t>
  </si>
  <si>
    <t>BUCKINGHAM AT NORWOOD</t>
  </si>
  <si>
    <t>CAMBRIDGE REHAB &amp; HEALTHCARE CENTER</t>
  </si>
  <si>
    <t>CANTERBURY AT CEDAR GROVE</t>
  </si>
  <si>
    <t>CARE ONE AT EAST BRUNSWICK</t>
  </si>
  <si>
    <t>CARE ONE AT EVESHAM</t>
  </si>
  <si>
    <t>CARE ONE AT HANOVER</t>
  </si>
  <si>
    <t>CARE ONE AT HOLMDEL</t>
  </si>
  <si>
    <t>CARE ONE AT KING JAMES</t>
  </si>
  <si>
    <t>CARE ONE AT LIVINGSTON</t>
  </si>
  <si>
    <t>CARE ONE AT MADISON AVENUE</t>
  </si>
  <si>
    <t>CARE ONE AT MORRIS</t>
  </si>
  <si>
    <t>CARE ONE AT ORADELL</t>
  </si>
  <si>
    <t>CARE ONE AT THE HIGHLANDS</t>
  </si>
  <si>
    <t>CARE ONE AT VALLEY</t>
  </si>
  <si>
    <t>CARE ONE AT WALL</t>
  </si>
  <si>
    <t>CARE ONE AT WELLINGTON</t>
  </si>
  <si>
    <t>CARNEGIE POST ACUTE CARE AT PRINCETON</t>
  </si>
  <si>
    <t>CARNEYS POINT CARE CENTER</t>
  </si>
  <si>
    <t>CEDAR CREST VILLAGE RENAISSANCE GARDENS</t>
  </si>
  <si>
    <t>CEDAR GROVE RESPITORY AND NURSING</t>
  </si>
  <si>
    <t>CHATHAM HILLS SUBACUTE CARE CENTER</t>
  </si>
  <si>
    <t>CHRISTIAN HEALTH CARE CENTER</t>
  </si>
  <si>
    <t>CLOVER MEADOWS HEALTHCARE AND REHAB</t>
  </si>
  <si>
    <t xml:space="preserve">CLOVER REST HOME </t>
  </si>
  <si>
    <t>COMPLETE CARE AT ARBORS</t>
  </si>
  <si>
    <t>COMPLETE CARE AT BARN HILL, LLC</t>
  </si>
  <si>
    <t>COMPLETE CARE AT BAYSHORE,LLC</t>
  </si>
  <si>
    <t>COMPLETE CARE AT BEY LEA LLC</t>
  </si>
  <si>
    <t>COMPLETE CARE AT BRAKELEY, LLC</t>
  </si>
  <si>
    <t>COMPLETE CARE AT BRICK LLC</t>
  </si>
  <si>
    <t>COMPLETE CARE AT BURLINGTON WOODS,LLC</t>
  </si>
  <si>
    <t>COMPLETE CARE AT CLARK, LLC</t>
  </si>
  <si>
    <t>COMPLETE CARE AT CEDAR GROVE</t>
  </si>
  <si>
    <t>COMPLETE CARE AT CHESTNUT HILL. LLC</t>
  </si>
  <si>
    <t>COMPLETE CARE AT COURT HOUSE, LLC</t>
  </si>
  <si>
    <t>COMPLETE CARE AT GREEN ACRES MANOR</t>
  </si>
  <si>
    <t xml:space="preserve">COMPLETE CARE AT GREEN KNOLL </t>
  </si>
  <si>
    <t>COMPLETE CARE AT HAMILTON, LLC</t>
  </si>
  <si>
    <t>COMPLETE CARE AT HARBORAGE LLC</t>
  </si>
  <si>
    <t>COMPLETE CARE AT HOLIDAY,LLC</t>
  </si>
  <si>
    <t>COMPLETE CARE AT INGLEMOOR,LLC</t>
  </si>
  <si>
    <t>COMPLETE CARE AT KRESSON VIEW, LLC</t>
  </si>
  <si>
    <t>COMPLETE CARE AT LAKEVIEW,LLC</t>
  </si>
  <si>
    <t>COMPLETE CARE AT LAURELTON LLC</t>
  </si>
  <si>
    <t>COMPLETE CARE AT LINWOOD LLC</t>
  </si>
  <si>
    <t>COMPLETE CARE AT MADISON LLC</t>
  </si>
  <si>
    <t>COMPLETE CARE AT MARCELLA LLC</t>
  </si>
  <si>
    <t>COMPLETE CARE AT MERCERVILLE,LLC</t>
  </si>
  <si>
    <t>COMPLETE CARE AT MILFORD MANOR,LLC</t>
  </si>
  <si>
    <t>COMPLETE CARE AT MONMOUTH,LLC</t>
  </si>
  <si>
    <t>COMPLETE CARE AT OCEAN GROVE LLC</t>
  </si>
  <si>
    <t>COMPLETE CARE AT ORANGE PARK, LLC</t>
  </si>
  <si>
    <t>COMPLETE CARE AT PARK PLACE LLC</t>
  </si>
  <si>
    <t>COMPLETE CARE AT PASSAIC COUNTY</t>
  </si>
  <si>
    <t>COMPLETE CARE AT PHILLIPSBURG, LLC</t>
  </si>
  <si>
    <t>COMPLETE CARE AT PLAINFIELD LLC</t>
  </si>
  <si>
    <t>COMPLETE CARE@ PROSPECT HEIGHT</t>
  </si>
  <si>
    <t>COMPLETE CARE AT REGENT, LLC</t>
  </si>
  <si>
    <t>COMPLETE CARE AT SHORROCK</t>
  </si>
  <si>
    <t>COMPLETE CARE AT SHREWSBURY LLC</t>
  </si>
  <si>
    <t xml:space="preserve">COMPLETE CARE AT SUMMIT RIDGE      </t>
  </si>
  <si>
    <t>COMPLETE CARE AT ST. VINCENT'S LLC</t>
  </si>
  <si>
    <t>COMPLETE CARE AT VOORHEES,LLC</t>
  </si>
  <si>
    <t>COMPLETE CARE AT WALL LLC    *</t>
  </si>
  <si>
    <t>COMPLETE CARE AT WESTFIELD LLC</t>
  </si>
  <si>
    <t>COMPLETE CARE AT WEST CALDWELL,LLC</t>
  </si>
  <si>
    <t>COMPLETE CARE AT WILLOW CREEK LLC</t>
  </si>
  <si>
    <t>COMPLETE CARE AT WOODLANDS LLC</t>
  </si>
  <si>
    <t xml:space="preserve">CONCORD HALTHCARE REHAB CENTER        </t>
  </si>
  <si>
    <t>CONTINUING CARE AT SEABROOK</t>
  </si>
  <si>
    <t>COOPER CENTER FOR REHABILITATION &amp; HEALTHCARE</t>
  </si>
  <si>
    <t>CORAL HARBOR REHAB &amp; HEALTHCARE CENTER</t>
  </si>
  <si>
    <t>CORNELL HALL CARE &amp; REHAB. CENTER</t>
  </si>
  <si>
    <t>COUNTRY ARCH CARE CENTER</t>
  </si>
  <si>
    <t>CRANBURY CENTER</t>
  </si>
  <si>
    <t>CRANFORD PARK REHABILITATION &amp; HEALTHCARE CENTER</t>
  </si>
  <si>
    <t>CREST POINTE REHAB AND HEALTHCARE CTR</t>
  </si>
  <si>
    <t>CRESTWOOD MANOR</t>
  </si>
  <si>
    <t xml:space="preserve">CRYSTAL SPRING CENTER </t>
  </si>
  <si>
    <t>DAUGHTERS OF ISRAEL PLEASANT VALLEY HOME</t>
  </si>
  <si>
    <t>DE LA SALLE HALL</t>
  </si>
  <si>
    <t>DELLRIDGE HEALTH &amp; REHAB. CENTER</t>
  </si>
  <si>
    <t>DEPTFORD CENTER FOR REHABILITATION AND HEALTHCARE</t>
  </si>
  <si>
    <t>DOCTORS SUBACUTE CARE</t>
  </si>
  <si>
    <t>DWELLSIDE CARE AND REHAB</t>
  </si>
  <si>
    <t>EAGLEVIEW HEALTH AND REHABILITATION</t>
  </si>
  <si>
    <t>ECHELON CARE &amp; REHAB</t>
  </si>
  <si>
    <t>ELIZABETH NURSING &amp; REHAB. CENTER</t>
  </si>
  <si>
    <t>ELMORA HILLS HEALTH &amp; REHAB. CENTER</t>
  </si>
  <si>
    <t>ELMWOOD HILLS HEALTHCARE CENTER</t>
  </si>
  <si>
    <t>EMBASSY MANOR AT EDISON NURSE</t>
  </si>
  <si>
    <t>EMERSON HEALTH CARE CENTER</t>
  </si>
  <si>
    <t>EXCEL CARE AT DOVER</t>
  </si>
  <si>
    <t xml:space="preserve">EXCEL CARE AT EGG HARBOR </t>
  </si>
  <si>
    <t>EXCEL CARE AT MANALAPAN</t>
  </si>
  <si>
    <t>EXCEL CARE AT THE PINES</t>
  </si>
  <si>
    <t>EXCEL CARE AT WAYNE</t>
  </si>
  <si>
    <t>FALLSVIEW NURSING AND REHAB CENTER</t>
  </si>
  <si>
    <t>FAMILY CARING OF MONTCLAIR</t>
  </si>
  <si>
    <t>FAMILY OF CARING AT RIDGEWOOD</t>
  </si>
  <si>
    <t>FAMILY OF CARING AT TEANECK,LLC</t>
  </si>
  <si>
    <t xml:space="preserve">FAMILY OF CARING HEALTHCARE AT TENAFLY LLC  </t>
  </si>
  <si>
    <t>FLORHAM PARK REHAB AND HEALTHCARE CENTER</t>
  </si>
  <si>
    <t>FOOTHILL ACRES REHAB &amp; NURSING</t>
  </si>
  <si>
    <t>FOREST HILL CENTER REHAB &amp; HEALING</t>
  </si>
  <si>
    <t>FOREST MANOR HEALTH CARE CENTER</t>
  </si>
  <si>
    <t>FOUNTAINVIEW CARE CENTER</t>
  </si>
  <si>
    <t>FOUNTAIN SPRING AT CAPE MAY</t>
  </si>
  <si>
    <t>FRIENDS VILLAGE AT WOODSTOWN, INC.</t>
  </si>
  <si>
    <t>GARDENS AT MONROE HEALTHCARE &amp; REHAB CENTER</t>
  </si>
  <si>
    <t>GATEWAY CARE CENTER</t>
  </si>
  <si>
    <t>GOLDEN REHAB &amp; NURSING CENTER</t>
  </si>
  <si>
    <t>GREEN HILL, INC.</t>
  </si>
  <si>
    <t>GREENWOOD HOUSE - HOME FOR THE JEWISH AGED</t>
  </si>
  <si>
    <t xml:space="preserve">GROVE PARK HEALTHCARE AND REHABILITATION </t>
  </si>
  <si>
    <t>HAMILTON GROVE HEALTHCARE AND REHABILITATION, LLC</t>
  </si>
  <si>
    <t>HAMILTON PLACE AT THE PINES AT WHITING</t>
  </si>
  <si>
    <t>HAMMONTON CENTER FOR REHABILITATION AND HEALTHCARE</t>
  </si>
  <si>
    <t>HAMPTON RIDGE HEALTHCARE AND REHAB</t>
  </si>
  <si>
    <t>HARTWYCK AT OAK TREE</t>
  </si>
  <si>
    <t>HEALTH CENTER AT BLOOMINGDALE</t>
  </si>
  <si>
    <t>HEATH VILLAGE</t>
  </si>
  <si>
    <t>HOLLY MANOR CENTER</t>
  </si>
  <si>
    <t>HOMESTEAD REHABILITATION &amp; HEALTH CARE CENTER</t>
  </si>
  <si>
    <t xml:space="preserve">HUDSON HILLS SENIOR LIVING </t>
  </si>
  <si>
    <t>HUDSON VIEW CARE  REHAB. CENTER</t>
  </si>
  <si>
    <t>HUNTERDON CARE CENTER</t>
  </si>
  <si>
    <t>IMPERIAL CARE CENTER</t>
  </si>
  <si>
    <t>INGLEMOOR REHAB.CENTER-LIVINGSTON</t>
  </si>
  <si>
    <t>JERSEY SHORE CENTER</t>
  </si>
  <si>
    <t xml:space="preserve">JERSEY SHORE POST ACUTE REHAB &amp; NURSING LLC  </t>
  </si>
  <si>
    <t>JEWISH HOME AT ROCKLEIGH</t>
  </si>
  <si>
    <t>JOB HAINES HOME FOR THE AGED</t>
  </si>
  <si>
    <t>KING MANOR CARE</t>
  </si>
  <si>
    <t xml:space="preserve">LAKELAND NURSING AND REHAB </t>
  </si>
  <si>
    <t>LAUREL BAY HEALTH &amp; REHAB. CENTER</t>
  </si>
  <si>
    <t>LAUREL BROOK REHAB AND HEALTHCARE CENTER</t>
  </si>
  <si>
    <t>LAUREL MANOR HEALTHCARE &amp; REHAB CENTER</t>
  </si>
  <si>
    <t>LAWRENCE REHABILITATION AND HEALTHCARE CENTER/THE MEADOWS AT LAWRENCE</t>
  </si>
  <si>
    <t>LEISURE CHATEAU REHAB.</t>
  </si>
  <si>
    <t>LINCOLN PARK CARE CENTER</t>
  </si>
  <si>
    <t>LINCOLN PARK RENAISSANCE REHAB AND NURSING</t>
  </si>
  <si>
    <t>LINCOLN SPECIALTY CARE CENTER</t>
  </si>
  <si>
    <t>LIONS GATE NURSING HOME</t>
  </si>
  <si>
    <t>LITTLE BROOK NURSING &amp; CONVALESCENT HOME</t>
  </si>
  <si>
    <t>LLANFAIR HOUSE CARE &amp; REHAB. CENTER</t>
  </si>
  <si>
    <t>LOPATCONG CENTER</t>
  </si>
  <si>
    <t>MANHATTANVIEW CTR  FOR  REHAB</t>
  </si>
  <si>
    <t>MAPLE GLEN CENTER</t>
  </si>
  <si>
    <t>MASONIC HOME OF NEW JERSEY</t>
  </si>
  <si>
    <t>MCAULEY HALL HEALTH CARE CENTER</t>
  </si>
  <si>
    <t>MEDFORD CARE CENTER</t>
  </si>
  <si>
    <t>MERRY HEART HEALTH CARE CENTER</t>
  </si>
  <si>
    <t>MERWICK CARE &amp; REHABILITATION CENTER</t>
  </si>
  <si>
    <t>MILLVILLE CENTER</t>
  </si>
  <si>
    <t>MOUNTAINSIDE NURSING AND REHAB</t>
  </si>
  <si>
    <t>MOHAWK MEADOWS</t>
  </si>
  <si>
    <t>MONTCLAIR CARE CENTER</t>
  </si>
  <si>
    <t>MORRISTOWN POST ACUTE REHAB AND NURSING CENTER</t>
  </si>
  <si>
    <t>MORRISVIEW HEALTHCARE</t>
  </si>
  <si>
    <t>MOUNT HOLLY REHABILITATION &amp; HEALTHCARE CENTER</t>
  </si>
  <si>
    <t>MYSTIC MEADOWS REHAB AND NURSING CENTER</t>
  </si>
  <si>
    <t>NEW COMMUNITY EXTENDED CARE FACILITY</t>
  </si>
  <si>
    <t>NEW JERSEY EASTERN STAR HOME</t>
  </si>
  <si>
    <t>NEW VISTA NURSING &amp; REHAB. CENTER</t>
  </si>
  <si>
    <t>NORTH CAPE CENTER</t>
  </si>
  <si>
    <t>OAKLAND REHAB AND HEALTHCARE CENTER</t>
  </si>
  <si>
    <t>OPTIMA CARE CASTLE HILL</t>
  </si>
  <si>
    <t xml:space="preserve">OPTIMA CARE HARBORVIEW </t>
  </si>
  <si>
    <t>OUR LADY'S CENTER FOR REHAB &amp; HEALTHCARE</t>
  </si>
  <si>
    <t>PALACE NURSING &amp; REHAB.</t>
  </si>
  <si>
    <t>PARK CRESCENT HEALTHCARE &amp; REHAB</t>
  </si>
  <si>
    <t>PARKER AT SOMERSET</t>
  </si>
  <si>
    <t xml:space="preserve">PEACE CARE ST. ANN'S </t>
  </si>
  <si>
    <t xml:space="preserve">PEACE CARE ST. JOSEPH'S </t>
  </si>
  <si>
    <t>PELICAN POINTE POST ACUTE NURSING AND REHABILITATION</t>
  </si>
  <si>
    <t>PHOENIX CENTER FOR REHAB AND PEDS.</t>
  </si>
  <si>
    <t>PINE ACRES CONVALESCENT CENTER</t>
  </si>
  <si>
    <t>PITMAN MANOR</t>
  </si>
  <si>
    <t>PLAZA HEALTH CARE CENTER</t>
  </si>
  <si>
    <t>PREFERRED CARE AT ABSECON</t>
  </si>
  <si>
    <t xml:space="preserve">PREFERRED CARE AT CUMBERLAND  </t>
  </si>
  <si>
    <t>PREFERRED CARE AT HAMILTON</t>
  </si>
  <si>
    <t>PREFERRED CARE AT MERCER</t>
  </si>
  <si>
    <t>PREFERRED CARE AT OLD BRIDGE</t>
  </si>
  <si>
    <t>PREFERRED CARE AT WALL</t>
  </si>
  <si>
    <t>PREMIER CADBURY OF CHERRY HILL</t>
  </si>
  <si>
    <t>PRESBYTERIAN HOMES AT MEADOW LAKES</t>
  </si>
  <si>
    <t>PROMEDICA SKILLED NURSING AND REHAB* -VOORHEES</t>
  </si>
  <si>
    <t>PROMEDICA SKILLED NURSING AND REHAB (VOORHEES WEST)</t>
  </si>
  <si>
    <t>REDBANK CENTER FOR REHABILITATION AND HEALING</t>
  </si>
  <si>
    <t>REFORMED CHURCH HOME</t>
  </si>
  <si>
    <t>REGENCY HERITAGE NURSING &amp; REHAB. CENTER</t>
  </si>
  <si>
    <t>RIDGEWOOD CENTER</t>
  </si>
  <si>
    <t>RIVERFRONT REHABILITATION AND HEALTHCARE CENTER</t>
  </si>
  <si>
    <t>RIVERSIDE NURSING AND REHABILITATION CENTER</t>
  </si>
  <si>
    <t>RIVERVIEW ESTATES REHAB AND SENIOR LIVING CENTER</t>
  </si>
  <si>
    <t>ROLLING HILLS CARE CENTER</t>
  </si>
  <si>
    <t>ROSE GARDEN NURSING &amp; REHAB. CENTER</t>
  </si>
  <si>
    <t>ROSE MOUNTAIN CARE CENTER</t>
  </si>
  <si>
    <t xml:space="preserve">ROYAL SUITES HEALTH CARE               </t>
  </si>
  <si>
    <t>RUNNELLS SPECIALIZED HOSPITAL</t>
  </si>
  <si>
    <t>SAINT CATHERINE OF SIENA, INC.</t>
  </si>
  <si>
    <t>SAINT JOSEPH'S HOME FOR THE ELDERLY</t>
  </si>
  <si>
    <t>SAINT LAWRENCE REHAB CENTER</t>
  </si>
  <si>
    <t>SEACREST REHAB AND HEALTHCARE</t>
  </si>
  <si>
    <t>SEASHORE GARDENS</t>
  </si>
  <si>
    <t>SHORE GARDENS REHAB. &amp; NURSING CENTER</t>
  </si>
  <si>
    <t>SILVER HEALTHCARE CENTER</t>
  </si>
  <si>
    <t>SINAI POST ACUTE NURSING &amp; REHAB</t>
  </si>
  <si>
    <t>SOMERSET WOODS REHAB AND NURSING</t>
  </si>
  <si>
    <t>SOUTH JERSEY EXTENDED CARE</t>
  </si>
  <si>
    <t>SOUTH MOUNTAIN HEALTHCARE &amp; REHAB.</t>
  </si>
  <si>
    <t>SOUTHERN OCEAN CENTER</t>
  </si>
  <si>
    <t>SOUTHGATE HEALTH CARE CENTER</t>
  </si>
  <si>
    <t>SPRING CREEK HEALTHCARE CENTER</t>
  </si>
  <si>
    <t>SPRING HILLS POST ACUTE HAMILTON</t>
  </si>
  <si>
    <t>SPRING GROVE REHAB AND HEALTH CARE CENTER</t>
  </si>
  <si>
    <t>ST. JOSEPH'S SENIOR HOME</t>
  </si>
  <si>
    <t>ST. MARY'S CENTER FOR REHAB &amp; HEALTHCARE</t>
  </si>
  <si>
    <t>STERLING MANOR</t>
  </si>
  <si>
    <t>STONEBRIDGE AT MONTGOMERY HEALTH CARE</t>
  </si>
  <si>
    <t>STRATFORD MANOR REHAB &amp; CARE CENTER</t>
  </si>
  <si>
    <t>SUMMER HILL NURSING HOME</t>
  </si>
  <si>
    <t>SUNNYSIDE MANOR</t>
  </si>
  <si>
    <t>SYCAMORE LIVING AT EAST HANOVER</t>
  </si>
  <si>
    <t>TALLWOODS CARE CENTER</t>
  </si>
  <si>
    <t>TOTAL REHAB MOORESTOWN</t>
  </si>
  <si>
    <t>THE ACTORS FUND HOME</t>
  </si>
  <si>
    <t>THE CENTER REHABILITATION AND NURSING AT WASHINGTON TOWNSHIP</t>
  </si>
  <si>
    <t>THE ELMS REHABILITATION AND HEALTHCARE CENTER OF CRANBURY</t>
  </si>
  <si>
    <t>THE HEALTH CENTER AT GALLOWAY</t>
  </si>
  <si>
    <t>THE JEWISH HOME FOR REHABILITATION AND NURSING</t>
  </si>
  <si>
    <t>THE MANOR</t>
  </si>
  <si>
    <t>THE OAKS AT DENVILLE</t>
  </si>
  <si>
    <t>TOWER LODGE CARE CENTER</t>
  </si>
  <si>
    <t>TRINITAS HOSPITAL</t>
  </si>
  <si>
    <t>TROY HILLS CENTER</t>
  </si>
  <si>
    <t>UNITED METHODIST COMMUNITIES AT BRISTOL GLEN</t>
  </si>
  <si>
    <t>UNITED METHODIST COMMUNITIES AT COLLINGSWOOD</t>
  </si>
  <si>
    <t>UNITED METHODIST COMMUNITIES AT THE SHORE</t>
  </si>
  <si>
    <t>VALLEY VIEW CARE CENTER</t>
  </si>
  <si>
    <t>VENETIAN CARE &amp; REHAB CENTER</t>
  </si>
  <si>
    <t>VILLAGE POINT</t>
  </si>
  <si>
    <t>WARREN HAVEN</t>
  </si>
  <si>
    <t>WATERS EDGE HEALTHCARE &amp; REHAB.</t>
  </si>
  <si>
    <t>WATERFRONT REHABILITATION AND HEALTHCARE CENTER</t>
  </si>
  <si>
    <t>WEDGEWOOD GARDENS CARE CENTER</t>
  </si>
  <si>
    <t>WHITE HOUSE HEALTHCARE</t>
  </si>
  <si>
    <t>WHITING GARDENS REHABILITATION AND NURSING</t>
  </si>
  <si>
    <t>WILEY MISSION HOME FOR THE AGED</t>
  </si>
  <si>
    <t>WILLOW SPRINGS REHABILITATION AND HEALTHCARE</t>
  </si>
  <si>
    <t>WINCHESTER GARDENS</t>
  </si>
  <si>
    <t>WOODCLIFF LAKE HEALTH &amp; REHAB.</t>
  </si>
  <si>
    <t>WOODCREST HEALTH CARE CENTER</t>
  </si>
  <si>
    <t>WYNWOOD REHABILITATION AND HEALTHCARE CENTER</t>
  </si>
  <si>
    <t>SCNF</t>
  </si>
  <si>
    <t>ALLIANCE CARE REHAB AND NURSING-VENT</t>
  </si>
  <si>
    <t>ALARIS HEALTH AT ST. MARY'S - VENT</t>
  </si>
  <si>
    <t>ALARIS HEALTH AT THE CHATEAU- VENT</t>
  </si>
  <si>
    <t>BERGEN NEW BRIDGE MEDICAL CTR - VENT</t>
  </si>
  <si>
    <t>CEDAR GROVE VENT UNIT</t>
  </si>
  <si>
    <t>CHILDREN'S SPECIALIZED HOSPITAL-MOUNTAINSIDE</t>
  </si>
  <si>
    <t>CHILDREN'S SPECIALIZED HOSPITAL-TOMS RIVER</t>
  </si>
  <si>
    <t>CHRISTIAN HEALTH CARE CENTER - BMGT</t>
  </si>
  <si>
    <t>COMPLETE CARE AT BAYSHORE, LLC-VENT</t>
  </si>
  <si>
    <t>COMPLETE CARE AT CLARK, LLC-vent</t>
  </si>
  <si>
    <t>COMPLETE CARE AT HARBORAGE LLC-vent</t>
  </si>
  <si>
    <t>COMPLETE CARE AT LAKEVIEW,LLC-VENT</t>
  </si>
  <si>
    <t>COMPLETE CARE AT LINWOOD-VENT</t>
  </si>
  <si>
    <t>COMPLETE CARE AT ORANGE PARK (VENT)</t>
  </si>
  <si>
    <t>COMPLETE CARE AT WESTFIELD,LLC - VENT</t>
  </si>
  <si>
    <t>COMPLETE CARE AT WILLOW CREEK - TBI  *Base Rate established per S2369 and Appropriations Act</t>
  </si>
  <si>
    <t>DWELLING PLACE AT ST CLARE'S</t>
  </si>
  <si>
    <t>EXCEL CARE AT THE PINES-VENT</t>
  </si>
  <si>
    <t>HARTWYCK AT OAK TREE - ERU / TBI *Base Rate established per S2369 and Appropriations Act</t>
  </si>
  <si>
    <t>HARTWYCK AT OAK TREE - VENT</t>
  </si>
  <si>
    <t>HARTWYCK AT OAK TREE HUNTINGTON DISEASE UNIT</t>
  </si>
  <si>
    <t>LEISURE CHATEAU HUNTINGTON</t>
  </si>
  <si>
    <t>MEADOWBROOK RESPIRATORY AND NURSING CTR-VENT</t>
  </si>
  <si>
    <t>MORRIS VIEW HEALTH CARE CENTER,BMGT</t>
  </si>
  <si>
    <t>PHOENIX CTR FOR REHAB AND PED</t>
  </si>
  <si>
    <t>PREAKNESS HEALTHCARE CENTER - VENT</t>
  </si>
  <si>
    <t>PREAKNESS HEALTHCARE CENTER-BMGT</t>
  </si>
  <si>
    <t>PREFERRED CARE AT ABSECON - BMGT</t>
  </si>
  <si>
    <t>SILVER HEALTHCARE CENTER - BMGT</t>
  </si>
  <si>
    <t>SILVER HEALTHCARE CENTER - VENT</t>
  </si>
  <si>
    <t>VOORHEES PEDIATRIC FACILITY</t>
  </si>
  <si>
    <t>County FFS</t>
  </si>
  <si>
    <t xml:space="preserve">BERGEN NEW BRIDGE MEDICAL CTR </t>
  </si>
  <si>
    <t>COUNTY-FFS</t>
  </si>
  <si>
    <t>CREST HAVEN NURSING &amp; REHAB. CENTER</t>
  </si>
  <si>
    <t>MEADOWVIEW NURSING HOME</t>
  </si>
  <si>
    <t>PREAKNESS HEALTHCARE CENTER</t>
  </si>
  <si>
    <t>ROOSEVELT CARE CENTER</t>
  </si>
  <si>
    <t>ROOSEVELT CARE CENTER AT OLD BRIDGE</t>
  </si>
  <si>
    <t>SHADY LANE NURSING HOME</t>
  </si>
  <si>
    <t>County MCO</t>
  </si>
  <si>
    <t>COUNTY-MCO</t>
  </si>
  <si>
    <t>BHNF</t>
  </si>
  <si>
    <t xml:space="preserve">ALARIS HEALTH AT CEDAR GROVE  </t>
  </si>
  <si>
    <t>COMPLETE CARE AT HAMILTON</t>
  </si>
  <si>
    <t>Nursing Facility Quality Incentive Payment Program (NF QIPP) Fiscal Year 2026</t>
  </si>
  <si>
    <r>
      <t xml:space="preserve">   </t>
    </r>
    <r>
      <rPr>
        <b/>
        <sz val="14"/>
        <color theme="1"/>
        <rFont val="Times New Roman"/>
        <family val="1"/>
      </rPr>
      <t>Note:</t>
    </r>
    <r>
      <rPr>
        <sz val="14"/>
        <color theme="1"/>
        <rFont val="Times New Roman"/>
        <family val="1"/>
      </rPr>
      <t xml:space="preserve"> Behavioral Health Nursing Facilities (BHNF) facilities are not eligible for QIPP measures per appropriation language. </t>
    </r>
  </si>
  <si>
    <r>
      <t xml:space="preserve">   </t>
    </r>
    <r>
      <rPr>
        <b/>
        <sz val="18"/>
        <color theme="1"/>
        <rFont val="Times New Roman"/>
        <family val="1"/>
      </rPr>
      <t>•</t>
    </r>
    <r>
      <rPr>
        <b/>
        <sz val="14"/>
        <color theme="1"/>
        <rFont val="Times New Roman"/>
        <family val="1"/>
      </rPr>
      <t xml:space="preserve"> </t>
    </r>
    <r>
      <rPr>
        <sz val="14"/>
        <color theme="1"/>
        <rFont val="Times New Roman"/>
        <family val="1"/>
      </rPr>
      <t xml:space="preserve">CoreQ Long-Stay Survey Sample Size Calculation Grid: Responses to the mandated CoreQ Long-Stay Survey Sample Size Calculation Grid. A "N" indicates the facility did not respond and as a result is ineligible for QIPP.  </t>
    </r>
  </si>
  <si>
    <r>
      <t xml:space="preserve">   </t>
    </r>
    <r>
      <rPr>
        <sz val="18"/>
        <color theme="1"/>
        <rFont val="Times New Roman"/>
        <family val="1"/>
      </rPr>
      <t>•</t>
    </r>
    <r>
      <rPr>
        <sz val="14"/>
        <color theme="1"/>
        <rFont val="Times New Roman"/>
        <family val="1"/>
      </rPr>
      <t xml:space="preserve"> Special Focus Facility (SFF) Inclusion: The Centers for Medicare and Medicaid Services (CMS) identifies facilities with a history of serious quality issues or that are included in a special program to stimulate improvements in their quality of care. A "Y" indicates the facility was a SFF or SFF Candidate during calendar year 2024 and as a result is ineligible for QIPP.                                                                                                          </t>
    </r>
  </si>
  <si>
    <r>
      <rPr>
        <sz val="18"/>
        <color theme="1"/>
        <rFont val="Times New Roman"/>
        <family val="1"/>
      </rPr>
      <t xml:space="preserve">  •</t>
    </r>
    <r>
      <rPr>
        <b/>
        <sz val="18"/>
        <color theme="1"/>
        <rFont val="Times New Roman"/>
        <family val="1"/>
      </rPr>
      <t xml:space="preserve"> </t>
    </r>
    <r>
      <rPr>
        <sz val="14"/>
        <color theme="1"/>
        <rFont val="Times New Roman"/>
        <family val="1"/>
      </rPr>
      <t xml:space="preserve">One Star Ranking: The CMS nursing home compare rates facilities on a scale of one to five stars (https://www.medicare.gov/care-compare/). A one star rating is the lowest score and is considered "much below average." Star ratings are based on a nursing home's performance on three sources: health inspections, nursing staff levels, and quality measures. A "Y" indicates the facility received one star during calendar year 2024 and as a result is ineligible for QIPP. </t>
    </r>
  </si>
  <si>
    <r>
      <t xml:space="preserve">   </t>
    </r>
    <r>
      <rPr>
        <b/>
        <sz val="18"/>
        <color theme="1"/>
        <rFont val="Times New Roman"/>
        <family val="1"/>
      </rPr>
      <t>•</t>
    </r>
    <r>
      <rPr>
        <b/>
        <sz val="14"/>
        <color theme="1"/>
        <rFont val="Times New Roman"/>
        <family val="1"/>
      </rPr>
      <t xml:space="preserve"> </t>
    </r>
    <r>
      <rPr>
        <sz val="14"/>
        <color theme="1"/>
        <rFont val="Times New Roman"/>
        <family val="1"/>
      </rPr>
      <t xml:space="preserve">Two or More Level G or Higher Deficiencies: Based on CMS criteria, the NJ Department of Health (DOH) assigns severity ratings to licensing inspection deficiencies. For each deficiency, the surveyor determines the level of harm to the resident(s) involved and the scope of the problem within the nursing home. Deficiencies with a Scope/Severity of Level G or above are those in which actual harm or immediate jeopardy has occurred. A "Y" indicates the facility received two or more Level G deficiencies during calendar year 2024 and as a result is ineligible for QIPP. </t>
    </r>
  </si>
  <si>
    <r>
      <t xml:space="preserve">   </t>
    </r>
    <r>
      <rPr>
        <b/>
        <sz val="18"/>
        <color theme="1"/>
        <rFont val="Times New Roman"/>
        <family val="1"/>
      </rPr>
      <t>•</t>
    </r>
    <r>
      <rPr>
        <b/>
        <sz val="14"/>
        <color theme="1"/>
        <rFont val="Times New Roman"/>
        <family val="1"/>
      </rPr>
      <t xml:space="preserve"> </t>
    </r>
    <r>
      <rPr>
        <sz val="14"/>
        <color theme="1"/>
        <rFont val="Times New Roman"/>
        <family val="1"/>
      </rPr>
      <t xml:space="preserve">Asterisk Symbol (*) indicates CMS had a footnote of "The number of residents is too small to report. Call the facility to discuss the quality measure." </t>
    </r>
  </si>
  <si>
    <r>
      <t xml:space="preserve">   </t>
    </r>
    <r>
      <rPr>
        <b/>
        <sz val="18"/>
        <color theme="1"/>
        <rFont val="Times New Roman"/>
        <family val="1"/>
      </rPr>
      <t>•</t>
    </r>
    <r>
      <rPr>
        <b/>
        <sz val="14"/>
        <color theme="1"/>
        <rFont val="Times New Roman"/>
        <family val="1"/>
      </rPr>
      <t xml:space="preserve"> </t>
    </r>
    <r>
      <rPr>
        <sz val="14"/>
        <color theme="1"/>
        <rFont val="Times New Roman"/>
        <family val="1"/>
      </rPr>
      <t xml:space="preserve">Three Dashes Symbol (---) indicates CMS had a footnote of "The data for this measure is missing. Call the facility to discuss the quality measure." A data period with dashes will result in failure to meet the metric benchmark due to the facility's failure to report required data. </t>
    </r>
  </si>
  <si>
    <t xml:space="preserve">QPS 7: CoreQ reflects the results of an annual nursing home satisfaction survey. This survey was given to long-stay families and their families. Three questions rate the facility overall, the staff, and the care received. </t>
  </si>
  <si>
    <t xml:space="preserve">Responses are scored as follows: 1 (poor), 2 (average), 3 (good), 4 (very good) and 5 (excellent). CoreQ eligibility is established by having valid sample size and a responsiveness to the required information. </t>
  </si>
  <si>
    <t>A composite score of 85% or higher is required to meet the benchmark. Add on Amount: $3.00</t>
  </si>
  <si>
    <r>
      <rPr>
        <sz val="18"/>
        <color theme="1"/>
        <rFont val="Times New Roman"/>
        <family val="1"/>
      </rPr>
      <t xml:space="preserve"> </t>
    </r>
    <r>
      <rPr>
        <sz val="20"/>
        <color theme="1"/>
        <rFont val="Times New Roman"/>
        <family val="1"/>
      </rPr>
      <t xml:space="preserve"> •</t>
    </r>
    <r>
      <rPr>
        <sz val="14"/>
        <color theme="1"/>
        <rFont val="Times New Roman"/>
        <family val="1"/>
      </rPr>
      <t xml:space="preserve"> Facilities who participated in the survey, but with insufficient survey responses for scoring are marked "NS" for No Score. </t>
    </r>
  </si>
  <si>
    <r>
      <rPr>
        <sz val="18"/>
        <color theme="1"/>
        <rFont val="Times New Roman"/>
        <family val="1"/>
      </rPr>
      <t xml:space="preserve">  </t>
    </r>
    <r>
      <rPr>
        <sz val="20"/>
        <color theme="1"/>
        <rFont val="Times New Roman"/>
        <family val="1"/>
      </rPr>
      <t>•</t>
    </r>
    <r>
      <rPr>
        <sz val="14"/>
        <color theme="1"/>
        <rFont val="Times New Roman"/>
        <family val="1"/>
      </rPr>
      <t xml:space="preserve"> Facilities eligible for NF QIPP, but not able to meet a minimum survey sample size are marked "N/A" for Not Applicable. </t>
    </r>
  </si>
  <si>
    <r>
      <rPr>
        <sz val="18"/>
        <color theme="1"/>
        <rFont val="Times New Roman"/>
        <family val="1"/>
      </rPr>
      <t xml:space="preserve">  </t>
    </r>
    <r>
      <rPr>
        <sz val="20"/>
        <color theme="1"/>
        <rFont val="Times New Roman"/>
        <family val="1"/>
      </rPr>
      <t>•</t>
    </r>
    <r>
      <rPr>
        <sz val="14"/>
        <color theme="1"/>
        <rFont val="Times New Roman"/>
        <family val="1"/>
      </rPr>
      <t xml:space="preserve"> Facilities who did not provide the mandatory CoreQ Survey Sample Size Calculation Grid are deemed ineligible for both CoreQ participation and QIPP. These facilities are marked "NE" for Not Eligible. </t>
    </r>
  </si>
  <si>
    <t xml:space="preserve"> </t>
  </si>
  <si>
    <t>Rate as of June 30, 2025 minus Provider Tax Add-on &amp; Performance Add-on</t>
  </si>
  <si>
    <t>QPS#1: Add-on Amount</t>
  </si>
  <si>
    <t>QPS # 1 Eligibility Meets</t>
  </si>
  <si>
    <t xml:space="preserve">CHESHIRE HOME *** The base rate for FY26 got changed from $804 to $853.50 as per the Budget appropriation laguage FY26 - NI Young Adult- S4193*** </t>
  </si>
  <si>
    <t xml:space="preserve">HORIZON AT ALLAIRE *** The base rate for FY26 got changed from $804 to $853.50 as per the Budget appropriation laguage FY26 - NI Young Adult - S4193*** </t>
  </si>
  <si>
    <r>
      <t xml:space="preserve">Overall NF QIPP Eligibility Results: </t>
    </r>
    <r>
      <rPr>
        <sz val="14"/>
        <rFont val="Times New Roman"/>
        <family val="1"/>
      </rPr>
      <t>Columns O - Q</t>
    </r>
  </si>
  <si>
    <r>
      <rPr>
        <b/>
        <sz val="18"/>
        <rFont val="Times New Roman"/>
        <family val="1"/>
      </rPr>
      <t xml:space="preserve">  •</t>
    </r>
    <r>
      <rPr>
        <b/>
        <sz val="14"/>
        <rFont val="Times New Roman"/>
        <family val="1"/>
      </rPr>
      <t xml:space="preserve"> </t>
    </r>
    <r>
      <rPr>
        <sz val="14"/>
        <rFont val="Times New Roman"/>
        <family val="1"/>
      </rPr>
      <t>Condensed</t>
    </r>
    <r>
      <rPr>
        <b/>
        <sz val="14"/>
        <rFont val="Times New Roman"/>
        <family val="1"/>
      </rPr>
      <t xml:space="preserve"> </t>
    </r>
    <r>
      <rPr>
        <sz val="14"/>
        <rFont val="Times New Roman"/>
        <family val="1"/>
      </rPr>
      <t xml:space="preserve">results of NF QIPP program eligibility is indicated by "Y" or "N" in Column O. For eligible facilities, the "Total Number of Metrics Met" out of seven is identified in Column P. For facilities ineligible, the Total Number of Metrics Met is specified as "NE" (Not Eligible). </t>
    </r>
  </si>
  <si>
    <r>
      <t xml:space="preserve">Nursing Facility Quality Incentive Payment Program Results: </t>
    </r>
    <r>
      <rPr>
        <sz val="14"/>
        <rFont val="Times New Roman"/>
        <family val="1"/>
      </rPr>
      <t>Columns S - X</t>
    </r>
  </si>
  <si>
    <r>
      <t xml:space="preserve">   </t>
    </r>
    <r>
      <rPr>
        <sz val="18"/>
        <rFont val="Times New Roman"/>
        <family val="1"/>
      </rPr>
      <t>•</t>
    </r>
    <r>
      <rPr>
        <sz val="14"/>
        <rFont val="Times New Roman"/>
        <family val="1"/>
      </rPr>
      <t xml:space="preserve"> Overall NF QIPP Eligibility: Determination of NF QIPP eligibility is based on the previous columns with "Y" for eligible and "N" for ineligible. Same as Column O.</t>
    </r>
  </si>
  <si>
    <r>
      <t xml:space="preserve">Quality Performance (QPS) Metrics and Averages: </t>
    </r>
    <r>
      <rPr>
        <sz val="14"/>
        <rFont val="Times New Roman"/>
        <family val="1"/>
      </rPr>
      <t>Columns Z - BB</t>
    </r>
  </si>
  <si>
    <r>
      <t xml:space="preserve">        </t>
    </r>
    <r>
      <rPr>
        <u/>
        <sz val="14"/>
        <rFont val="Times New Roman"/>
        <family val="1"/>
      </rPr>
      <t>Tiered Bonus Payments</t>
    </r>
    <r>
      <rPr>
        <sz val="14"/>
        <rFont val="Times New Roman"/>
        <family val="1"/>
      </rPr>
      <t xml:space="preserve">
        Tier 1 benchmark: 4.10 Hours Per Resident Day (HPRD), a benchmark cited frequently in research as a high-quality standard for nursing home staffing quality. Add on Amount: $6.75
        Tier 2 benchmark: 3.81 HPRD (state average) with a lower dollar value than Tier 1. Add on amount: $4.50
        </t>
    </r>
    <r>
      <rPr>
        <u/>
        <sz val="14"/>
        <rFont val="Times New Roman"/>
        <family val="1"/>
      </rPr>
      <t>Improvement Bonus</t>
    </r>
    <r>
      <rPr>
        <sz val="14"/>
        <rFont val="Times New Roman"/>
        <family val="1"/>
      </rPr>
      <t xml:space="preserve">
        Facilities that achieve a minimum benchmark of 3.60 HPRD (Tier 3 benchmark) and demonstrate improvement of at least .5% from the prior fiscal year will be eligible for an add-on with a lower dollar value than Tier 1 and Tier 2.  Only Tier 2 &amp; Tier 3 facilities are eligibly for an improvement add-on.</t>
    </r>
  </si>
  <si>
    <t xml:space="preserve">NF QIPP eligibility is determined by the Department of Human Services (DHS). Eligibility allows a facility to receive performance add-on payment incentives for quality performance metrics. The requirements and criteria for eligibility is based on facility mandated response to the CoreQ Long-Stay Survey Sample Size Calculation Grid and applied exclusions including Special Focus Facility (SFF) Inclusion, One Star Ranking, and Two or More Level G or Higher Deficiencies. This detail is reflected in Columns S - V. </t>
  </si>
  <si>
    <r>
      <t xml:space="preserve">   </t>
    </r>
    <r>
      <rPr>
        <b/>
        <sz val="18"/>
        <color theme="1"/>
        <rFont val="Times New Roman"/>
        <family val="1"/>
      </rPr>
      <t>•</t>
    </r>
    <r>
      <rPr>
        <b/>
        <sz val="14"/>
        <color theme="1"/>
        <rFont val="Times New Roman"/>
        <family val="1"/>
      </rPr>
      <t xml:space="preserve"> </t>
    </r>
    <r>
      <rPr>
        <sz val="14"/>
        <color theme="1"/>
        <rFont val="Times New Roman"/>
        <family val="1"/>
      </rPr>
      <t>Total Number of Metrics Met: Identifies the number of quality metrics (0 - 7) met for eligible facilities. Facilities identified as ineligible for QIPP are specified as "NE." Same as</t>
    </r>
    <r>
      <rPr>
        <sz val="14"/>
        <rFont val="Times New Roman"/>
        <family val="1"/>
      </rPr>
      <t xml:space="preserve"> Column P.</t>
    </r>
  </si>
  <si>
    <t>QPS 3: Metric is selected from the CMS Payroll Based Journal. The data are established and collected by CMS, and benchmarks are calculated by the Department. CMS PBJ Turnover Data for CNAs, LPNs, and RNs where the nursing facility has not failed to report data for any of the reporting periods Q4 2023, Q1 2024, Q2 2024, and Q3 2024, and the simple average is at or below 30%. Add on Amount: $4.50</t>
  </si>
  <si>
    <t>MANOR CARE HEALTH SERVICES WEST DEPTFORD</t>
  </si>
  <si>
    <t>MANORCARE HEALTH SERVICES-WASHINGTON TOWNSHIP</t>
  </si>
  <si>
    <t>MEADOWBROOK RESPIRATORY AND NURSING CENTER</t>
  </si>
  <si>
    <t xml:space="preserve">QPS 1: Metric is selected from the CMS Payroll Based Journal. The data are established and collected by CMS, and benchmarks are calculated by the Department. CMS staff measure where the nursing facility has not failed to report data for any of the reporting periods Q4 2023, Q1 2024, Q2 2024 and Q3 2024. </t>
  </si>
  <si>
    <t>QPS 2: Metric is selected from the CMS Payroll Based Journal. The data are established and collected by CMS, and benchmarks are calculated by the Department. CMS staff measures where the nursing facility has not failed to reported any data for any of the reporting periods Q4 2022, Q1 2023, Q2 2023, Q3 2023, Q4 2023, Q1 2024, Q2 2024 and Q3 2024 and the simple average of Q4 2023, Q1 2024, Q2 2024 and Q3 2024, as calculated by the Department using available data, is equal to or greater than 100.5% of the simple average of Q4 2022, Q1 2023, Q2 2023, and Q3 2023, as calculated by the Department using available data, and is at or above 3.60 hours per resident day and below 4.10 hours per resident day, as calculated by CMS, for total nurse staffing adjusted hours per resident day. Add on Amount: $1.25</t>
  </si>
  <si>
    <t>QPS 6: Metric is selected from the CMS Nursing Home Quality Initiative. The data are established and collected by CMS, and benchmarks are calculated by the Department. The national average is calculated by the DHS based on the data available for four calendar year quarters: Q3 2023, Q4 2023, Q1 2024 and Q2 2024. The National average is used as the benchmark for earning a quality payment. Add on Amount: $3.00</t>
  </si>
  <si>
    <r>
      <t xml:space="preserve">QPS 4 - 5: Metrics are selected from the CMS Nursing Home Quality Initiative. The data are established and collected by CMS, and benchmarks are calculated by the Department.  The national and/or state averages are calculated by the DHS based on the data available for four calendar year quarters: Q4 2023, Q1 2024, Q2 2024 and Q3 2024. The more stringent of the National or State average is used as the benchmark for earning a quality payment. </t>
    </r>
    <r>
      <rPr>
        <b/>
        <sz val="14"/>
        <rFont val="Times New Roman"/>
        <family val="1"/>
      </rPr>
      <t>Note:</t>
    </r>
    <r>
      <rPr>
        <sz val="14"/>
        <rFont val="Times New Roman"/>
        <family val="1"/>
      </rPr>
      <t xml:space="preserve"> QPS 4 uses the State average. QPS 5 uses the National average. Add on Amount per Measure: $3.00</t>
    </r>
  </si>
  <si>
    <t>LIVINGSTON POST ACUTE CARE</t>
  </si>
  <si>
    <t>BIG OAK REHABILITATION AND HC CENTER</t>
  </si>
  <si>
    <t>Two or More Level G or Higher Deficiencies (</t>
  </si>
  <si>
    <t>FAMILY OF CARING AT PARK RIDGE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</si>
</sst>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7" formatCode="&quot;$&quot;#,##0.00_);\(&quot;$&quot;#,##0.00\)"/>
    <numFmt numFmtId="8" formatCode="&quot;$&quot;#,##0.00_);[Red]\(&quot;$&quot;#,##0.00\)"/>
    <numFmt numFmtId="44" formatCode="_(&quot;$&quot;* #,##0.00_);_(&quot;$&quot;* \(#,##0.00\);_(&quot;$&quot;* &quot;-&quot;??_);_(@_)"/>
    <numFmt numFmtId="164" formatCode="&quot;$&quot;#,##0.00"/>
    <numFmt numFmtId="165" formatCode="0000000"/>
    <numFmt numFmtId="166" formatCode="00000000"/>
    <numFmt numFmtId="167" formatCode="#,##0.000000_);\(#,##0.000000\)"/>
    <numFmt numFmtId="168" formatCode="mm/dd/yy;@"/>
  </numFmts>
  <fonts count="38" x14ac:knownFonts="1">
    <font>
      <sz val="11"/>
      <color theme="1"/>
      <name val="Calibri"/>
      <family val="2"/>
      <scheme val="minor"/>
    </font>
    <font>
      <sz val="11"/>
      <color theme="1"/>
      <name val="Calibri"/>
      <family val="2"/>
      <scheme val="minor"/>
    </font>
    <font>
      <sz val="11"/>
      <name val="Arial"/>
      <family val="2"/>
    </font>
    <font>
      <sz val="11"/>
      <color rgb="FF000000"/>
      <name val="Calibri"/>
      <family val="2"/>
    </font>
    <font>
      <b/>
      <sz val="14"/>
      <color rgb="FF000000"/>
      <name val="Times New Roman"/>
      <family val="1"/>
    </font>
    <font>
      <b/>
      <sz val="14"/>
      <color theme="1"/>
      <name val="Times New Roman"/>
      <family val="1"/>
    </font>
    <font>
      <b/>
      <sz val="14"/>
      <name val="Times New Roman"/>
      <family val="1"/>
    </font>
    <font>
      <sz val="12"/>
      <color theme="1"/>
      <name val="Times New Roman"/>
      <family val="1"/>
    </font>
    <font>
      <sz val="12"/>
      <color rgb="FF000000"/>
      <name val="Times New Roman"/>
      <family val="1"/>
    </font>
    <font>
      <b/>
      <sz val="13"/>
      <name val="Times New Roman"/>
      <family val="1"/>
    </font>
    <font>
      <b/>
      <sz val="12"/>
      <name val="Times New Roman"/>
      <family val="1"/>
    </font>
    <font>
      <b/>
      <sz val="16"/>
      <name val="Times New Roman"/>
      <family val="1"/>
    </font>
    <font>
      <sz val="13"/>
      <color theme="1"/>
      <name val="Times New Roman"/>
      <family val="1"/>
    </font>
    <font>
      <sz val="12"/>
      <name val="Times New Roman"/>
      <family val="1"/>
    </font>
    <font>
      <sz val="11"/>
      <name val="Calibri"/>
      <family val="2"/>
    </font>
    <font>
      <sz val="11"/>
      <color theme="1"/>
      <name val="Arial"/>
      <family val="2"/>
    </font>
    <font>
      <sz val="11"/>
      <name val="Times New Roman"/>
      <family val="1"/>
    </font>
    <font>
      <sz val="12"/>
      <color rgb="FF333333"/>
      <name val="Times New Roman"/>
      <family val="1"/>
    </font>
    <font>
      <sz val="11"/>
      <color rgb="FFFF0000"/>
      <name val="Calibri"/>
      <family val="2"/>
    </font>
    <font>
      <sz val="9"/>
      <name val="Arial"/>
      <family val="2"/>
    </font>
    <font>
      <sz val="11"/>
      <color theme="1"/>
      <name val="Times New Roman"/>
      <family val="1"/>
    </font>
    <font>
      <b/>
      <u/>
      <sz val="22"/>
      <color theme="1"/>
      <name val="Times New Roman"/>
      <family val="1"/>
    </font>
    <font>
      <b/>
      <sz val="22"/>
      <color theme="1"/>
      <name val="Times New Roman"/>
      <family val="1"/>
    </font>
    <font>
      <sz val="14"/>
      <color theme="1"/>
      <name val="Times New Roman"/>
      <family val="1"/>
    </font>
    <font>
      <sz val="14"/>
      <name val="Times New Roman"/>
      <family val="1"/>
    </font>
    <font>
      <b/>
      <sz val="18"/>
      <name val="Times New Roman"/>
      <family val="1"/>
    </font>
    <font>
      <b/>
      <sz val="18"/>
      <color theme="1"/>
      <name val="Times New Roman"/>
      <family val="1"/>
    </font>
    <font>
      <sz val="18"/>
      <color theme="1"/>
      <name val="Times New Roman"/>
      <family val="1"/>
    </font>
    <font>
      <sz val="20"/>
      <color theme="1"/>
      <name val="Times New Roman"/>
      <family val="1"/>
    </font>
    <font>
      <sz val="14"/>
      <color theme="1"/>
      <name val="Calibri"/>
      <family val="2"/>
      <scheme val="minor"/>
    </font>
    <font>
      <sz val="8"/>
      <name val="Calibri"/>
      <family val="2"/>
      <scheme val="minor"/>
    </font>
    <font>
      <sz val="18"/>
      <name val="Times New Roman"/>
      <family val="1"/>
    </font>
    <font>
      <u/>
      <sz val="14"/>
      <name val="Times New Roman"/>
      <family val="1"/>
    </font>
    <font>
      <sz val="16"/>
      <name val="Times New Roman"/>
      <family val="1"/>
    </font>
    <font>
      <b/>
      <sz val="9"/>
      <color indexed="81"/>
      <name val="Tahoma"/>
      <family val="2"/>
    </font>
    <font>
      <sz val="9"/>
      <color indexed="81"/>
      <name val="Tahoma"/>
      <family val="2"/>
    </font>
    <font>
      <sz val="12"/>
      <name val="Calibri"/>
      <family val="2"/>
      <scheme val="minor"/>
    </font>
    <font>
      <b/>
      <i/>
      <sz val="16"/>
      <color rgb="FF5F497A"/>
      <name val="Script MT Bold"/>
      <family val="4"/>
    </font>
  </fonts>
  <fills count="22">
    <fill>
      <patternFill patternType="none"/>
    </fill>
    <fill>
      <patternFill patternType="gray125"/>
    </fill>
    <fill>
      <patternFill patternType="solid">
        <fgColor theme="8" tint="0.59999389629810485"/>
        <bgColor indexed="65"/>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5" tint="0.79998168889431442"/>
        <bgColor rgb="FF000000"/>
      </patternFill>
    </fill>
    <fill>
      <patternFill patternType="solid">
        <fgColor theme="7" tint="0.79998168889431442"/>
        <bgColor rgb="FF000000"/>
      </patternFill>
    </fill>
    <fill>
      <patternFill patternType="solid">
        <fgColor rgb="FF002060"/>
        <bgColor rgb="FF000000"/>
      </patternFill>
    </fill>
    <fill>
      <patternFill patternType="solid">
        <fgColor rgb="FFA6A6A6"/>
        <bgColor rgb="FF000000"/>
      </patternFill>
    </fill>
    <fill>
      <patternFill patternType="solid">
        <fgColor theme="0" tint="-0.34998626667073579"/>
        <bgColor rgb="FF000000"/>
      </patternFill>
    </fill>
    <fill>
      <patternFill patternType="solid">
        <fgColor rgb="FFFFFF00"/>
        <bgColor rgb="FF000000"/>
      </patternFill>
    </fill>
    <fill>
      <patternFill patternType="solid">
        <fgColor rgb="FFFCE4D6"/>
        <bgColor rgb="FF000000"/>
      </patternFill>
    </fill>
    <fill>
      <patternFill patternType="solid">
        <fgColor theme="9" tint="0.59999389629810485"/>
        <bgColor indexed="64"/>
      </patternFill>
    </fill>
    <fill>
      <patternFill patternType="solid">
        <fgColor theme="6" tint="0.79998168889431442"/>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auto="1"/>
      </bottom>
      <diagonal/>
    </border>
    <border>
      <left style="thick">
        <color indexed="64"/>
      </left>
      <right style="thin">
        <color auto="1"/>
      </right>
      <top style="thin">
        <color auto="1"/>
      </top>
      <bottom style="thin">
        <color auto="1"/>
      </bottom>
      <diagonal/>
    </border>
    <border>
      <left style="thin">
        <color auto="1"/>
      </left>
      <right style="thick">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thick">
        <color indexed="64"/>
      </left>
      <right/>
      <top style="thin">
        <color auto="1"/>
      </top>
      <bottom style="thin">
        <color indexed="64"/>
      </bottom>
      <diagonal/>
    </border>
    <border>
      <left/>
      <right/>
      <top style="thin">
        <color auto="1"/>
      </top>
      <bottom style="thin">
        <color indexed="64"/>
      </bottom>
      <diagonal/>
    </border>
    <border>
      <left/>
      <right style="medium">
        <color indexed="64"/>
      </right>
      <top style="thin">
        <color auto="1"/>
      </top>
      <bottom style="thin">
        <color indexed="64"/>
      </bottom>
      <diagonal/>
    </border>
    <border>
      <left/>
      <right style="thick">
        <color indexed="64"/>
      </right>
      <top style="thin">
        <color auto="1"/>
      </top>
      <bottom style="thin">
        <color indexed="64"/>
      </bottom>
      <diagonal/>
    </border>
    <border>
      <left style="thick">
        <color indexed="64"/>
      </left>
      <right/>
      <top style="thin">
        <color indexed="64"/>
      </top>
      <bottom/>
      <diagonal/>
    </border>
    <border>
      <left/>
      <right style="thick">
        <color indexed="64"/>
      </right>
      <top style="thin">
        <color auto="1"/>
      </top>
      <bottom/>
      <diagonal/>
    </border>
    <border>
      <left style="medium">
        <color indexed="64"/>
      </left>
      <right/>
      <top style="thin">
        <color indexed="64"/>
      </top>
      <bottom/>
      <diagonal/>
    </border>
    <border>
      <left/>
      <right style="medium">
        <color indexed="64"/>
      </right>
      <top style="thin">
        <color auto="1"/>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0" fontId="15" fillId="0" borderId="0"/>
    <xf numFmtId="0" fontId="1" fillId="0" borderId="0"/>
    <xf numFmtId="0" fontId="1" fillId="0" borderId="0"/>
    <xf numFmtId="44" fontId="15" fillId="0" borderId="0" applyFont="0" applyFill="0" applyBorder="0" applyAlignment="0" applyProtection="0"/>
    <xf numFmtId="0" fontId="1" fillId="0" borderId="0"/>
  </cellStyleXfs>
  <cellXfs count="483">
    <xf numFmtId="0" fontId="0" fillId="0" borderId="0" xfId="0"/>
    <xf numFmtId="1" fontId="2" fillId="0" borderId="0" xfId="0" applyNumberFormat="1" applyFont="1" applyAlignment="1">
      <alignment horizontal="center" wrapText="1"/>
    </xf>
    <xf numFmtId="164" fontId="3" fillId="0" borderId="0" xfId="0" applyNumberFormat="1" applyFont="1"/>
    <xf numFmtId="0" fontId="3" fillId="0" borderId="0" xfId="0" applyFont="1"/>
    <xf numFmtId="164" fontId="4" fillId="6" borderId="0" xfId="0" applyNumberFormat="1" applyFont="1" applyFill="1" applyAlignment="1">
      <alignment horizontal="center" vertical="center"/>
    </xf>
    <xf numFmtId="0" fontId="6" fillId="8" borderId="4" xfId="3" quotePrefix="1" applyFont="1" applyFill="1" applyBorder="1" applyAlignment="1">
      <alignment horizontal="center" vertical="center" wrapText="1"/>
    </xf>
    <xf numFmtId="0" fontId="6" fillId="4" borderId="1" xfId="3" quotePrefix="1" applyFont="1" applyFill="1" applyBorder="1" applyAlignment="1">
      <alignment horizontal="center" vertical="center" wrapText="1"/>
    </xf>
    <xf numFmtId="164" fontId="4" fillId="6" borderId="2" xfId="0" applyNumberFormat="1" applyFont="1" applyFill="1" applyBorder="1" applyAlignment="1">
      <alignment horizontal="center" vertical="center"/>
    </xf>
    <xf numFmtId="164" fontId="7" fillId="6" borderId="10" xfId="0" applyNumberFormat="1" applyFont="1" applyFill="1" applyBorder="1" applyAlignment="1">
      <alignment horizontal="center" vertical="center" wrapText="1"/>
    </xf>
    <xf numFmtId="0" fontId="6" fillId="8" borderId="11" xfId="3" quotePrefix="1" applyFont="1" applyFill="1" applyBorder="1" applyAlignment="1">
      <alignment horizontal="center" vertical="center" wrapText="1"/>
    </xf>
    <xf numFmtId="0" fontId="6" fillId="4" borderId="8" xfId="3" quotePrefix="1" applyFont="1" applyFill="1" applyBorder="1" applyAlignment="1">
      <alignment horizontal="center" vertical="center" wrapText="1"/>
    </xf>
    <xf numFmtId="164" fontId="8" fillId="6" borderId="16" xfId="0" applyNumberFormat="1" applyFont="1" applyFill="1" applyBorder="1"/>
    <xf numFmtId="0" fontId="9" fillId="0" borderId="21" xfId="0" applyFont="1" applyBorder="1" applyAlignment="1">
      <alignment horizontal="center" vertical="center" wrapText="1"/>
    </xf>
    <xf numFmtId="165" fontId="9" fillId="0" borderId="21" xfId="0" applyNumberFormat="1" applyFont="1" applyBorder="1" applyAlignment="1">
      <alignment horizontal="center" vertical="center"/>
    </xf>
    <xf numFmtId="44" fontId="9" fillId="13" borderId="21" xfId="1" applyFont="1" applyFill="1" applyBorder="1" applyAlignment="1">
      <alignment horizontal="center" vertical="center" wrapText="1"/>
    </xf>
    <xf numFmtId="44" fontId="9" fillId="14" borderId="21" xfId="1" applyFont="1" applyFill="1" applyBorder="1" applyAlignment="1">
      <alignment horizontal="center" vertical="center" wrapText="1"/>
    </xf>
    <xf numFmtId="164" fontId="8" fillId="6" borderId="22" xfId="0" applyNumberFormat="1" applyFont="1" applyFill="1" applyBorder="1"/>
    <xf numFmtId="0" fontId="5" fillId="4" borderId="4" xfId="3" quotePrefix="1" applyFont="1" applyFill="1" applyBorder="1" applyAlignment="1">
      <alignment horizontal="center" vertical="center" wrapText="1"/>
    </xf>
    <xf numFmtId="0" fontId="4" fillId="7" borderId="4" xfId="0" applyFont="1" applyFill="1" applyBorder="1" applyAlignment="1">
      <alignment horizontal="center" vertical="center" wrapText="1"/>
    </xf>
    <xf numFmtId="1" fontId="4" fillId="7" borderId="4" xfId="0" applyNumberFormat="1" applyFont="1" applyFill="1" applyBorder="1" applyAlignment="1">
      <alignment horizontal="center" vertical="center" wrapText="1"/>
    </xf>
    <xf numFmtId="9" fontId="5" fillId="12" borderId="21" xfId="3" applyNumberFormat="1" applyFont="1" applyFill="1" applyBorder="1" applyAlignment="1">
      <alignment horizontal="center" vertical="center" wrapText="1"/>
    </xf>
    <xf numFmtId="0" fontId="5" fillId="12" borderId="21" xfId="3" applyFont="1" applyFill="1" applyBorder="1" applyAlignment="1">
      <alignment horizontal="center" vertical="center" wrapText="1"/>
    </xf>
    <xf numFmtId="0" fontId="9" fillId="12" borderId="21" xfId="3" applyFont="1" applyFill="1" applyBorder="1" applyAlignment="1">
      <alignment horizontal="center" vertical="center" wrapText="1"/>
    </xf>
    <xf numFmtId="164" fontId="12" fillId="6" borderId="10" xfId="0" applyNumberFormat="1" applyFont="1" applyFill="1" applyBorder="1" applyAlignment="1">
      <alignment horizontal="center" vertical="center" wrapText="1"/>
    </xf>
    <xf numFmtId="166" fontId="13" fillId="0" borderId="14" xfId="0" applyNumberFormat="1" applyFont="1" applyBorder="1"/>
    <xf numFmtId="165" fontId="13" fillId="0" borderId="17" xfId="0" applyNumberFormat="1" applyFont="1" applyBorder="1" applyAlignment="1">
      <alignment horizontal="center"/>
    </xf>
    <xf numFmtId="44" fontId="8" fillId="13" borderId="17" xfId="1" applyFont="1" applyFill="1" applyBorder="1"/>
    <xf numFmtId="44" fontId="8" fillId="13" borderId="17" xfId="1" applyFont="1" applyFill="1" applyBorder="1" applyAlignment="1">
      <alignment horizontal="center"/>
    </xf>
    <xf numFmtId="44" fontId="8" fillId="13" borderId="17" xfId="0" applyNumberFormat="1" applyFont="1" applyFill="1" applyBorder="1"/>
    <xf numFmtId="44" fontId="8" fillId="14" borderId="17" xfId="1" applyFont="1" applyFill="1" applyBorder="1"/>
    <xf numFmtId="44" fontId="8" fillId="14" borderId="17" xfId="1" applyFont="1" applyFill="1" applyBorder="1" applyAlignment="1">
      <alignment horizontal="center"/>
    </xf>
    <xf numFmtId="44" fontId="8" fillId="14" borderId="17" xfId="0" applyNumberFormat="1" applyFont="1" applyFill="1" applyBorder="1"/>
    <xf numFmtId="165" fontId="8" fillId="4" borderId="16" xfId="0" applyNumberFormat="1" applyFont="1" applyFill="1" applyBorder="1" applyAlignment="1">
      <alignment horizontal="center"/>
    </xf>
    <xf numFmtId="1" fontId="8" fillId="4" borderId="16" xfId="0" applyNumberFormat="1" applyFont="1" applyFill="1" applyBorder="1" applyAlignment="1">
      <alignment horizontal="center"/>
    </xf>
    <xf numFmtId="44" fontId="8" fillId="4" borderId="16" xfId="1" applyFont="1" applyFill="1" applyBorder="1" applyAlignment="1">
      <alignment horizontal="center"/>
    </xf>
    <xf numFmtId="44" fontId="8" fillId="7" borderId="16" xfId="1" applyFont="1" applyFill="1" applyBorder="1" applyAlignment="1">
      <alignment horizontal="center"/>
    </xf>
    <xf numFmtId="1" fontId="8" fillId="7" borderId="16" xfId="1" applyNumberFormat="1" applyFont="1" applyFill="1" applyBorder="1" applyAlignment="1">
      <alignment horizontal="center"/>
    </xf>
    <xf numFmtId="39" fontId="8" fillId="8" borderId="16" xfId="1" applyNumberFormat="1" applyFont="1" applyFill="1" applyBorder="1" applyAlignment="1">
      <alignment horizontal="center"/>
    </xf>
    <xf numFmtId="7" fontId="8" fillId="8" borderId="16" xfId="1" applyNumberFormat="1" applyFont="1" applyFill="1" applyBorder="1" applyAlignment="1">
      <alignment horizontal="center"/>
    </xf>
    <xf numFmtId="167" fontId="8" fillId="4" borderId="16" xfId="1" applyNumberFormat="1" applyFont="1" applyFill="1" applyBorder="1"/>
    <xf numFmtId="10" fontId="8" fillId="4" borderId="16" xfId="2" applyNumberFormat="1" applyFont="1" applyFill="1" applyBorder="1" applyAlignment="1">
      <alignment horizontal="center"/>
    </xf>
    <xf numFmtId="164" fontId="8" fillId="4" borderId="16" xfId="2" applyNumberFormat="1" applyFont="1" applyFill="1" applyBorder="1" applyAlignment="1">
      <alignment horizontal="center"/>
    </xf>
    <xf numFmtId="10" fontId="8" fillId="9" borderId="16" xfId="2" applyNumberFormat="1" applyFont="1" applyFill="1" applyBorder="1" applyAlignment="1">
      <alignment horizontal="center"/>
    </xf>
    <xf numFmtId="164" fontId="8" fillId="9" borderId="16" xfId="2" applyNumberFormat="1" applyFont="1" applyFill="1" applyBorder="1" applyAlignment="1">
      <alignment horizontal="center"/>
    </xf>
    <xf numFmtId="10" fontId="8" fillId="10" borderId="16" xfId="2" applyNumberFormat="1" applyFont="1" applyFill="1" applyBorder="1" applyAlignment="1">
      <alignment horizontal="center"/>
    </xf>
    <xf numFmtId="7" fontId="8" fillId="10" borderId="16" xfId="1" applyNumberFormat="1" applyFont="1" applyFill="1" applyBorder="1" applyAlignment="1">
      <alignment horizontal="center"/>
    </xf>
    <xf numFmtId="10" fontId="8" fillId="11" borderId="16" xfId="2" applyNumberFormat="1" applyFont="1" applyFill="1" applyBorder="1" applyAlignment="1">
      <alignment horizontal="center"/>
    </xf>
    <xf numFmtId="164" fontId="8" fillId="11" borderId="16" xfId="2" applyNumberFormat="1" applyFont="1" applyFill="1" applyBorder="1" applyAlignment="1">
      <alignment horizontal="center"/>
    </xf>
    <xf numFmtId="9" fontId="8" fillId="12" borderId="16" xfId="2" applyFont="1" applyFill="1" applyBorder="1" applyAlignment="1">
      <alignment horizontal="center"/>
    </xf>
    <xf numFmtId="164" fontId="8" fillId="12" borderId="16" xfId="2" applyNumberFormat="1" applyFont="1" applyFill="1" applyBorder="1" applyAlignment="1">
      <alignment horizontal="center"/>
    </xf>
    <xf numFmtId="164" fontId="8" fillId="6" borderId="0" xfId="0" applyNumberFormat="1" applyFont="1" applyFill="1"/>
    <xf numFmtId="166" fontId="13" fillId="0" borderId="23" xfId="0" applyNumberFormat="1" applyFont="1" applyBorder="1"/>
    <xf numFmtId="165" fontId="13" fillId="0" borderId="21" xfId="0" applyNumberFormat="1" applyFont="1" applyBorder="1" applyAlignment="1">
      <alignment horizontal="center"/>
    </xf>
    <xf numFmtId="44" fontId="8" fillId="13" borderId="21" xfId="1" applyFont="1" applyFill="1" applyBorder="1" applyAlignment="1">
      <alignment horizontal="center"/>
    </xf>
    <xf numFmtId="0" fontId="8" fillId="0" borderId="24" xfId="0" applyFont="1" applyBorder="1" applyAlignment="1">
      <alignment vertical="center" wrapText="1"/>
    </xf>
    <xf numFmtId="165" fontId="13" fillId="0" borderId="11" xfId="0" applyNumberFormat="1" applyFont="1" applyBorder="1" applyAlignment="1">
      <alignment horizontal="center"/>
    </xf>
    <xf numFmtId="0" fontId="8" fillId="0" borderId="21" xfId="0" applyFont="1" applyBorder="1"/>
    <xf numFmtId="165" fontId="13" fillId="0" borderId="25" xfId="0" applyNumberFormat="1" applyFont="1" applyBorder="1" applyAlignment="1">
      <alignment horizontal="center"/>
    </xf>
    <xf numFmtId="44" fontId="13" fillId="13" borderId="21" xfId="1" applyFont="1" applyFill="1" applyBorder="1" applyAlignment="1">
      <alignment horizontal="center"/>
    </xf>
    <xf numFmtId="0" fontId="14" fillId="0" borderId="0" xfId="0" applyFont="1"/>
    <xf numFmtId="0" fontId="13" fillId="0" borderId="23" xfId="0" applyFont="1" applyBorder="1" applyAlignment="1">
      <alignment horizontal="left"/>
    </xf>
    <xf numFmtId="166" fontId="13" fillId="0" borderId="1" xfId="0" applyNumberFormat="1" applyFont="1" applyBorder="1"/>
    <xf numFmtId="166" fontId="13" fillId="0" borderId="21" xfId="0" applyNumberFormat="1" applyFont="1" applyBorder="1"/>
    <xf numFmtId="165" fontId="7" fillId="0" borderId="21" xfId="0" quotePrefix="1" applyNumberFormat="1" applyFont="1" applyBorder="1" applyAlignment="1">
      <alignment horizontal="center"/>
    </xf>
    <xf numFmtId="166" fontId="13" fillId="0" borderId="17" xfId="0" applyNumberFormat="1" applyFont="1" applyBorder="1"/>
    <xf numFmtId="44" fontId="8" fillId="4" borderId="17" xfId="1" applyFont="1" applyFill="1" applyBorder="1"/>
    <xf numFmtId="44" fontId="8" fillId="4" borderId="21" xfId="1" applyFont="1" applyFill="1" applyBorder="1" applyAlignment="1">
      <alignment horizontal="center"/>
    </xf>
    <xf numFmtId="44" fontId="13" fillId="13" borderId="21" xfId="0" applyNumberFormat="1" applyFont="1" applyFill="1" applyBorder="1" applyAlignment="1">
      <alignment horizontal="center"/>
    </xf>
    <xf numFmtId="44" fontId="13" fillId="14" borderId="21" xfId="0" applyNumberFormat="1" applyFont="1" applyFill="1" applyBorder="1" applyAlignment="1">
      <alignment horizontal="center"/>
    </xf>
    <xf numFmtId="165" fontId="13" fillId="0" borderId="4" xfId="0" applyNumberFormat="1" applyFont="1" applyBorder="1" applyAlignment="1">
      <alignment horizontal="center"/>
    </xf>
    <xf numFmtId="165" fontId="13" fillId="4" borderId="22" xfId="0" applyNumberFormat="1" applyFont="1" applyFill="1" applyBorder="1" applyAlignment="1">
      <alignment horizontal="center" vertical="center" wrapText="1"/>
    </xf>
    <xf numFmtId="165" fontId="13" fillId="7" borderId="22" xfId="0" applyNumberFormat="1" applyFont="1" applyFill="1" applyBorder="1" applyAlignment="1">
      <alignment horizontal="center" vertical="center" wrapText="1"/>
    </xf>
    <xf numFmtId="2" fontId="7" fillId="8" borderId="22" xfId="0" applyNumberFormat="1" applyFont="1" applyFill="1" applyBorder="1" applyAlignment="1">
      <alignment horizontal="center" vertical="center" wrapText="1"/>
    </xf>
    <xf numFmtId="0" fontId="7" fillId="8" borderId="22" xfId="0" applyFont="1" applyFill="1" applyBorder="1" applyAlignment="1">
      <alignment horizontal="center" vertical="center" wrapText="1"/>
    </xf>
    <xf numFmtId="164" fontId="7" fillId="8" borderId="16" xfId="0" applyNumberFormat="1" applyFont="1" applyFill="1" applyBorder="1" applyAlignment="1">
      <alignment horizontal="center" vertical="center" wrapText="1"/>
    </xf>
    <xf numFmtId="10" fontId="7" fillId="4" borderId="22" xfId="0" applyNumberFormat="1" applyFont="1" applyFill="1" applyBorder="1" applyAlignment="1">
      <alignment horizontal="center" vertical="center" wrapText="1"/>
    </xf>
    <xf numFmtId="164" fontId="7" fillId="4" borderId="16" xfId="0" applyNumberFormat="1" applyFont="1" applyFill="1" applyBorder="1" applyAlignment="1">
      <alignment horizontal="center" vertical="center" wrapText="1"/>
    </xf>
    <xf numFmtId="2" fontId="7" fillId="9" borderId="22" xfId="0" applyNumberFormat="1" applyFont="1" applyFill="1" applyBorder="1" applyAlignment="1">
      <alignment horizontal="center" vertical="center" wrapText="1"/>
    </xf>
    <xf numFmtId="0" fontId="7" fillId="9" borderId="22" xfId="0" applyFont="1" applyFill="1" applyBorder="1" applyAlignment="1">
      <alignment horizontal="center" vertical="center" wrapText="1"/>
    </xf>
    <xf numFmtId="164" fontId="7" fillId="9" borderId="16" xfId="0" applyNumberFormat="1" applyFont="1" applyFill="1" applyBorder="1" applyAlignment="1">
      <alignment horizontal="center" vertical="center" wrapText="1"/>
    </xf>
    <xf numFmtId="2" fontId="7" fillId="10" borderId="22" xfId="0" applyNumberFormat="1" applyFont="1" applyFill="1" applyBorder="1" applyAlignment="1">
      <alignment horizontal="center" vertical="center" wrapText="1"/>
    </xf>
    <xf numFmtId="0" fontId="7" fillId="10" borderId="22" xfId="0" applyFont="1" applyFill="1" applyBorder="1" applyAlignment="1">
      <alignment horizontal="center" vertical="center" wrapText="1"/>
    </xf>
    <xf numFmtId="164" fontId="7" fillId="10" borderId="16" xfId="0" applyNumberFormat="1" applyFont="1" applyFill="1" applyBorder="1" applyAlignment="1">
      <alignment horizontal="center" vertical="center" wrapText="1"/>
    </xf>
    <xf numFmtId="2" fontId="7" fillId="4" borderId="22" xfId="0" applyNumberFormat="1" applyFont="1" applyFill="1" applyBorder="1" applyAlignment="1">
      <alignment horizontal="center" vertical="center" wrapText="1"/>
    </xf>
    <xf numFmtId="0" fontId="7" fillId="4" borderId="22" xfId="0" applyFont="1" applyFill="1" applyBorder="1" applyAlignment="1">
      <alignment horizontal="center" vertical="center" wrapText="1"/>
    </xf>
    <xf numFmtId="10" fontId="7" fillId="11" borderId="22" xfId="0" applyNumberFormat="1" applyFont="1" applyFill="1" applyBorder="1" applyAlignment="1">
      <alignment horizontal="center" vertical="center" wrapText="1"/>
    </xf>
    <xf numFmtId="10" fontId="13" fillId="11" borderId="22" xfId="0" applyNumberFormat="1" applyFont="1" applyFill="1" applyBorder="1" applyAlignment="1">
      <alignment horizontal="center" vertical="center" wrapText="1"/>
    </xf>
    <xf numFmtId="164" fontId="7" fillId="11" borderId="16" xfId="0" applyNumberFormat="1" applyFont="1" applyFill="1" applyBorder="1" applyAlignment="1">
      <alignment horizontal="center" vertical="center" wrapText="1"/>
    </xf>
    <xf numFmtId="10" fontId="7" fillId="12" borderId="22" xfId="0" applyNumberFormat="1" applyFont="1" applyFill="1" applyBorder="1" applyAlignment="1">
      <alignment horizontal="center" vertical="center" wrapText="1"/>
    </xf>
    <xf numFmtId="10" fontId="13" fillId="12" borderId="22" xfId="0" applyNumberFormat="1" applyFont="1" applyFill="1" applyBorder="1" applyAlignment="1">
      <alignment horizontal="center" vertical="center" wrapText="1"/>
    </xf>
    <xf numFmtId="164" fontId="7" fillId="12" borderId="16" xfId="0" applyNumberFormat="1" applyFont="1" applyFill="1" applyBorder="1" applyAlignment="1">
      <alignment horizontal="center" vertical="center" wrapText="1"/>
    </xf>
    <xf numFmtId="164" fontId="8" fillId="15" borderId="21" xfId="0" applyNumberFormat="1" applyFont="1" applyFill="1" applyBorder="1"/>
    <xf numFmtId="44" fontId="8" fillId="13" borderId="21" xfId="1" applyFont="1" applyFill="1" applyBorder="1"/>
    <xf numFmtId="164" fontId="8" fillId="4" borderId="21" xfId="0" applyNumberFormat="1" applyFont="1" applyFill="1" applyBorder="1" applyAlignment="1">
      <alignment horizontal="center" wrapText="1"/>
    </xf>
    <xf numFmtId="165" fontId="13" fillId="0" borderId="21" xfId="4" applyNumberFormat="1" applyFont="1" applyBorder="1" applyAlignment="1">
      <alignment horizontal="center"/>
    </xf>
    <xf numFmtId="0" fontId="8" fillId="0" borderId="23" xfId="0" applyFont="1" applyBorder="1"/>
    <xf numFmtId="0" fontId="13" fillId="0" borderId="22" xfId="0" applyFont="1" applyBorder="1"/>
    <xf numFmtId="165" fontId="8" fillId="0" borderId="4" xfId="5" applyNumberFormat="1" applyFont="1" applyBorder="1" applyAlignment="1">
      <alignment horizontal="center"/>
    </xf>
    <xf numFmtId="0" fontId="8" fillId="0" borderId="5" xfId="0" applyFont="1" applyBorder="1" applyAlignment="1">
      <alignment vertical="center" wrapText="1"/>
    </xf>
    <xf numFmtId="0" fontId="8" fillId="0" borderId="26" xfId="0" applyFont="1" applyBorder="1"/>
    <xf numFmtId="165" fontId="8" fillId="0" borderId="21" xfId="6" applyNumberFormat="1" applyFont="1" applyBorder="1" applyAlignment="1">
      <alignment horizontal="center"/>
    </xf>
    <xf numFmtId="0" fontId="13" fillId="0" borderId="21" xfId="0" applyFont="1" applyBorder="1" applyAlignment="1">
      <alignment horizontal="left"/>
    </xf>
    <xf numFmtId="0" fontId="8" fillId="0" borderId="1" xfId="0" applyFont="1" applyBorder="1"/>
    <xf numFmtId="0" fontId="8" fillId="0" borderId="17" xfId="0" applyFont="1" applyBorder="1"/>
    <xf numFmtId="0" fontId="13" fillId="0" borderId="21" xfId="0" applyFont="1" applyBorder="1"/>
    <xf numFmtId="0" fontId="8" fillId="0" borderId="27" xfId="0" applyFont="1" applyBorder="1"/>
    <xf numFmtId="165" fontId="13" fillId="0" borderId="27" xfId="0" applyNumberFormat="1" applyFont="1" applyBorder="1" applyAlignment="1">
      <alignment horizontal="center"/>
    </xf>
    <xf numFmtId="44" fontId="13" fillId="4" borderId="21" xfId="7" applyFont="1" applyFill="1" applyBorder="1" applyAlignment="1">
      <alignment horizontal="center"/>
    </xf>
    <xf numFmtId="0" fontId="13" fillId="0" borderId="23" xfId="0" applyFont="1" applyBorder="1"/>
    <xf numFmtId="0" fontId="8" fillId="0" borderId="23" xfId="6" applyFont="1" applyBorder="1"/>
    <xf numFmtId="0" fontId="16" fillId="0" borderId="27" xfId="0" applyFont="1" applyBorder="1"/>
    <xf numFmtId="165" fontId="13" fillId="0" borderId="28" xfId="0" applyNumberFormat="1" applyFont="1" applyBorder="1" applyAlignment="1">
      <alignment horizontal="center"/>
    </xf>
    <xf numFmtId="165" fontId="8" fillId="0" borderId="21" xfId="0" applyNumberFormat="1" applyFont="1" applyBorder="1" applyAlignment="1">
      <alignment horizontal="center"/>
    </xf>
    <xf numFmtId="0" fontId="13" fillId="0" borderId="21" xfId="0" applyFont="1" applyBorder="1" applyAlignment="1">
      <alignment vertical="center"/>
    </xf>
    <xf numFmtId="165" fontId="7" fillId="0" borderId="21" xfId="0" applyNumberFormat="1" applyFont="1" applyBorder="1" applyAlignment="1">
      <alignment horizontal="center"/>
    </xf>
    <xf numFmtId="0" fontId="13" fillId="0" borderId="29" xfId="0" applyFont="1" applyBorder="1"/>
    <xf numFmtId="0" fontId="7" fillId="0" borderId="0" xfId="0" applyFont="1"/>
    <xf numFmtId="0" fontId="16" fillId="0" borderId="21" xfId="0" applyFont="1" applyBorder="1"/>
    <xf numFmtId="166" fontId="13" fillId="0" borderId="21" xfId="0" applyNumberFormat="1" applyFont="1" applyBorder="1" applyAlignment="1">
      <alignment vertical="center"/>
    </xf>
    <xf numFmtId="0" fontId="8" fillId="0" borderId="21" xfId="4" applyFont="1" applyBorder="1"/>
    <xf numFmtId="0" fontId="7" fillId="0" borderId="5" xfId="0" applyFont="1" applyBorder="1" applyAlignment="1">
      <alignment vertical="center" wrapText="1"/>
    </xf>
    <xf numFmtId="165" fontId="13" fillId="0" borderId="30" xfId="0" applyNumberFormat="1" applyFont="1" applyBorder="1" applyAlignment="1">
      <alignment horizontal="center" vertical="center"/>
    </xf>
    <xf numFmtId="0" fontId="7" fillId="0" borderId="21" xfId="0" applyFont="1" applyBorder="1" applyAlignment="1">
      <alignment vertical="center" wrapText="1"/>
    </xf>
    <xf numFmtId="164" fontId="8" fillId="6" borderId="31" xfId="0" applyNumberFormat="1" applyFont="1" applyFill="1" applyBorder="1"/>
    <xf numFmtId="164" fontId="8" fillId="6" borderId="21" xfId="0" applyNumberFormat="1" applyFont="1" applyFill="1" applyBorder="1"/>
    <xf numFmtId="44" fontId="8" fillId="13" borderId="11" xfId="1" applyFont="1" applyFill="1" applyBorder="1"/>
    <xf numFmtId="44" fontId="8" fillId="13" borderId="4" xfId="1" applyFont="1" applyFill="1" applyBorder="1" applyAlignment="1">
      <alignment horizontal="center"/>
    </xf>
    <xf numFmtId="44" fontId="13" fillId="4" borderId="21" xfId="7" applyFont="1" applyFill="1" applyBorder="1" applyAlignment="1">
      <alignment horizontal="right"/>
    </xf>
    <xf numFmtId="8" fontId="13" fillId="4" borderId="21" xfId="7" applyNumberFormat="1" applyFont="1" applyFill="1" applyBorder="1" applyAlignment="1">
      <alignment horizontal="right"/>
    </xf>
    <xf numFmtId="0" fontId="13" fillId="0" borderId="15" xfId="0" applyFont="1" applyBorder="1" applyAlignment="1">
      <alignment vertical="center"/>
    </xf>
    <xf numFmtId="0" fontId="7" fillId="0" borderId="21" xfId="0" applyFont="1" applyBorder="1"/>
    <xf numFmtId="165" fontId="7" fillId="0" borderId="0" xfId="0" applyNumberFormat="1" applyFont="1" applyAlignment="1">
      <alignment horizontal="center"/>
    </xf>
    <xf numFmtId="0" fontId="13" fillId="0" borderId="17" xfId="0" applyFont="1" applyBorder="1" applyAlignment="1">
      <alignment vertical="center"/>
    </xf>
    <xf numFmtId="0" fontId="8" fillId="0" borderId="22" xfId="0" applyFont="1" applyBorder="1"/>
    <xf numFmtId="165" fontId="13" fillId="0" borderId="21" xfId="0" applyNumberFormat="1" applyFont="1" applyBorder="1" applyAlignment="1">
      <alignment vertical="center" wrapText="1"/>
    </xf>
    <xf numFmtId="165" fontId="13" fillId="0" borderId="25" xfId="0" applyNumberFormat="1" applyFont="1" applyBorder="1" applyAlignment="1">
      <alignment horizontal="center" vertical="center" wrapText="1"/>
    </xf>
    <xf numFmtId="0" fontId="8" fillId="0" borderId="32" xfId="0" applyFont="1" applyBorder="1"/>
    <xf numFmtId="165" fontId="13" fillId="0" borderId="29" xfId="0" applyNumberFormat="1" applyFont="1" applyBorder="1" applyAlignment="1">
      <alignment horizontal="center"/>
    </xf>
    <xf numFmtId="165" fontId="8" fillId="0" borderId="21" xfId="8" applyNumberFormat="1" applyFont="1" applyBorder="1" applyAlignment="1">
      <alignment horizontal="center"/>
    </xf>
    <xf numFmtId="0" fontId="17" fillId="0" borderId="4" xfId="0" applyFont="1" applyBorder="1"/>
    <xf numFmtId="165" fontId="7" fillId="0" borderId="4" xfId="0" quotePrefix="1" applyNumberFormat="1" applyFont="1" applyBorder="1" applyAlignment="1">
      <alignment horizontal="center"/>
    </xf>
    <xf numFmtId="44" fontId="8" fillId="13" borderId="25" xfId="1" applyFont="1" applyFill="1" applyBorder="1" applyAlignment="1">
      <alignment horizontal="center"/>
    </xf>
    <xf numFmtId="166" fontId="13" fillId="0" borderId="4" xfId="0" applyNumberFormat="1" applyFont="1" applyBorder="1" applyAlignment="1">
      <alignment vertical="center"/>
    </xf>
    <xf numFmtId="165" fontId="13" fillId="0" borderId="3" xfId="0" applyNumberFormat="1" applyFont="1" applyBorder="1" applyAlignment="1">
      <alignment horizontal="center"/>
    </xf>
    <xf numFmtId="166" fontId="13" fillId="0" borderId="22" xfId="0" applyNumberFormat="1" applyFont="1" applyBorder="1"/>
    <xf numFmtId="166" fontId="13" fillId="0" borderId="17" xfId="0" applyNumberFormat="1" applyFont="1" applyBorder="1" applyAlignment="1">
      <alignment vertical="center"/>
    </xf>
    <xf numFmtId="165" fontId="13" fillId="0" borderId="15" xfId="0" applyNumberFormat="1" applyFont="1" applyBorder="1" applyAlignment="1">
      <alignment horizontal="center"/>
    </xf>
    <xf numFmtId="0" fontId="8" fillId="0" borderId="12" xfId="0" applyFont="1" applyBorder="1"/>
    <xf numFmtId="0" fontId="13" fillId="0" borderId="0" xfId="0" applyFont="1" applyAlignment="1">
      <alignment vertical="center"/>
    </xf>
    <xf numFmtId="0" fontId="7" fillId="0" borderId="24" xfId="0" applyFont="1" applyBorder="1" applyAlignment="1">
      <alignment horizontal="left" vertical="center" wrapText="1"/>
    </xf>
    <xf numFmtId="165" fontId="13" fillId="0" borderId="21" xfId="0" applyNumberFormat="1" applyFont="1" applyBorder="1" applyAlignment="1">
      <alignment horizontal="center" wrapText="1"/>
    </xf>
    <xf numFmtId="0" fontId="8" fillId="0" borderId="23" xfId="0" applyFont="1" applyBorder="1" applyAlignment="1">
      <alignment vertical="center" wrapText="1"/>
    </xf>
    <xf numFmtId="165" fontId="8" fillId="0" borderId="21" xfId="0" applyNumberFormat="1" applyFont="1" applyBorder="1" applyAlignment="1">
      <alignment horizontal="center" vertical="center" wrapText="1"/>
    </xf>
    <xf numFmtId="166" fontId="13" fillId="0" borderId="4" xfId="0" applyNumberFormat="1" applyFont="1" applyBorder="1"/>
    <xf numFmtId="166" fontId="10" fillId="16" borderId="23" xfId="0" applyNumberFormat="1" applyFont="1" applyFill="1" applyBorder="1"/>
    <xf numFmtId="165" fontId="10" fillId="16" borderId="21" xfId="0" applyNumberFormat="1" applyFont="1" applyFill="1" applyBorder="1" applyAlignment="1">
      <alignment horizontal="center"/>
    </xf>
    <xf numFmtId="44" fontId="10" fillId="16" borderId="21" xfId="1" applyFont="1" applyFill="1" applyBorder="1"/>
    <xf numFmtId="166" fontId="10" fillId="16" borderId="21" xfId="0" applyNumberFormat="1" applyFont="1" applyFill="1" applyBorder="1"/>
    <xf numFmtId="165" fontId="10" fillId="16" borderId="21" xfId="0" applyNumberFormat="1" applyFont="1" applyFill="1" applyBorder="1" applyAlignment="1">
      <alignment horizontal="left" wrapText="1"/>
    </xf>
    <xf numFmtId="166" fontId="10" fillId="16" borderId="21" xfId="0" applyNumberFormat="1" applyFont="1" applyFill="1" applyBorder="1" applyAlignment="1">
      <alignment horizontal="center"/>
    </xf>
    <xf numFmtId="44" fontId="10" fillId="17" borderId="21" xfId="1" applyFont="1" applyFill="1" applyBorder="1" applyAlignment="1">
      <alignment horizontal="center"/>
    </xf>
    <xf numFmtId="166" fontId="10" fillId="16" borderId="23" xfId="0" applyNumberFormat="1" applyFont="1" applyFill="1" applyBorder="1" applyAlignment="1">
      <alignment horizontal="center"/>
    </xf>
    <xf numFmtId="44" fontId="10" fillId="16" borderId="21" xfId="1" applyFont="1" applyFill="1" applyBorder="1" applyAlignment="1">
      <alignment horizontal="center"/>
    </xf>
    <xf numFmtId="0" fontId="8" fillId="0" borderId="14" xfId="0" applyFont="1" applyBorder="1" applyAlignment="1">
      <alignment vertical="center"/>
    </xf>
    <xf numFmtId="0" fontId="18" fillId="0" borderId="0" xfId="0" applyFont="1"/>
    <xf numFmtId="165" fontId="8" fillId="0" borderId="17" xfId="0" applyNumberFormat="1" applyFont="1" applyBorder="1" applyAlignment="1">
      <alignment horizontal="center"/>
    </xf>
    <xf numFmtId="44" fontId="8" fillId="13" borderId="15" xfId="1" applyFont="1" applyFill="1" applyBorder="1" applyAlignment="1">
      <alignment horizontal="center"/>
    </xf>
    <xf numFmtId="44" fontId="8" fillId="14" borderId="21" xfId="1" applyFont="1" applyFill="1" applyBorder="1" applyAlignment="1">
      <alignment horizontal="center"/>
    </xf>
    <xf numFmtId="164" fontId="8" fillId="15" borderId="22" xfId="0" applyNumberFormat="1" applyFont="1" applyFill="1" applyBorder="1"/>
    <xf numFmtId="164" fontId="8" fillId="15" borderId="0" xfId="0" applyNumberFormat="1" applyFont="1" applyFill="1"/>
    <xf numFmtId="0" fontId="3" fillId="18" borderId="0" xfId="0" applyFont="1" applyFill="1"/>
    <xf numFmtId="165" fontId="8" fillId="0" borderId="21" xfId="0" quotePrefix="1" applyNumberFormat="1" applyFont="1" applyBorder="1" applyAlignment="1">
      <alignment horizontal="center"/>
    </xf>
    <xf numFmtId="166" fontId="13" fillId="0" borderId="23" xfId="0" applyNumberFormat="1" applyFont="1" applyBorder="1" applyAlignment="1">
      <alignment wrapText="1"/>
    </xf>
    <xf numFmtId="44" fontId="8" fillId="19" borderId="17" xfId="1" applyFont="1" applyFill="1" applyBorder="1"/>
    <xf numFmtId="44" fontId="13" fillId="19" borderId="21" xfId="1" applyFont="1" applyFill="1" applyBorder="1" applyAlignment="1">
      <alignment horizontal="center"/>
    </xf>
    <xf numFmtId="44" fontId="8" fillId="19" borderId="21" xfId="1" applyFont="1" applyFill="1" applyBorder="1" applyAlignment="1">
      <alignment horizontal="center"/>
    </xf>
    <xf numFmtId="0" fontId="13" fillId="0" borderId="8" xfId="0" applyFont="1" applyBorder="1"/>
    <xf numFmtId="0" fontId="8" fillId="0" borderId="21" xfId="0" applyFont="1" applyBorder="1" applyAlignment="1">
      <alignment wrapText="1"/>
    </xf>
    <xf numFmtId="165" fontId="13" fillId="16" borderId="21" xfId="0" applyNumberFormat="1" applyFont="1" applyFill="1" applyBorder="1" applyAlignment="1">
      <alignment horizontal="center"/>
    </xf>
    <xf numFmtId="165" fontId="10" fillId="16" borderId="21" xfId="0" applyNumberFormat="1" applyFont="1" applyFill="1" applyBorder="1"/>
    <xf numFmtId="0" fontId="8" fillId="0" borderId="23" xfId="0" applyFont="1" applyBorder="1" applyAlignment="1">
      <alignment vertical="center"/>
    </xf>
    <xf numFmtId="44" fontId="19" fillId="0" borderId="0" xfId="1" applyFont="1" applyFill="1" applyBorder="1"/>
    <xf numFmtId="0" fontId="2" fillId="0" borderId="0" xfId="0" applyFont="1"/>
    <xf numFmtId="165" fontId="10" fillId="16" borderId="23" xfId="0" applyNumberFormat="1" applyFont="1" applyFill="1" applyBorder="1" applyAlignment="1">
      <alignment horizontal="left" wrapText="1"/>
    </xf>
    <xf numFmtId="165" fontId="10" fillId="16" borderId="21" xfId="0" applyNumberFormat="1" applyFont="1" applyFill="1" applyBorder="1" applyAlignment="1">
      <alignment horizontal="center" wrapText="1"/>
    </xf>
    <xf numFmtId="44" fontId="8" fillId="13" borderId="21" xfId="0" applyNumberFormat="1" applyFont="1" applyFill="1" applyBorder="1"/>
    <xf numFmtId="44" fontId="8" fillId="14" borderId="21" xfId="0" applyNumberFormat="1" applyFont="1" applyFill="1" applyBorder="1"/>
    <xf numFmtId="0" fontId="2" fillId="0" borderId="0" xfId="0" applyFont="1" applyAlignment="1">
      <alignment wrapText="1"/>
    </xf>
    <xf numFmtId="165" fontId="19" fillId="0" borderId="0" xfId="0" applyNumberFormat="1" applyFont="1" applyAlignment="1">
      <alignment horizontal="center"/>
    </xf>
    <xf numFmtId="0" fontId="3" fillId="0" borderId="0" xfId="0" applyFont="1" applyAlignment="1">
      <alignment horizontal="center"/>
    </xf>
    <xf numFmtId="44" fontId="3" fillId="0" borderId="0" xfId="1" applyFont="1" applyFill="1" applyBorder="1" applyAlignment="1">
      <alignment horizontal="center"/>
    </xf>
    <xf numFmtId="164" fontId="3" fillId="0" borderId="0" xfId="0" applyNumberFormat="1" applyFont="1" applyAlignment="1">
      <alignment horizontal="center"/>
    </xf>
    <xf numFmtId="1" fontId="3" fillId="0" borderId="0" xfId="0" applyNumberFormat="1" applyFont="1" applyAlignment="1">
      <alignment horizontal="center"/>
    </xf>
    <xf numFmtId="3" fontId="3" fillId="0" borderId="0" xfId="0" applyNumberFormat="1" applyFont="1" applyAlignment="1">
      <alignment horizontal="center"/>
    </xf>
    <xf numFmtId="0" fontId="20" fillId="0" borderId="0" xfId="0" applyFont="1" applyAlignment="1">
      <alignment horizontal="center" vertical="center"/>
    </xf>
    <xf numFmtId="0" fontId="23" fillId="0" borderId="0" xfId="0" applyFont="1" applyAlignment="1">
      <alignment horizontal="left" vertical="top" wrapText="1"/>
    </xf>
    <xf numFmtId="0" fontId="29" fillId="0" borderId="0" xfId="0" applyFont="1"/>
    <xf numFmtId="165" fontId="10" fillId="13" borderId="4" xfId="1" applyNumberFormat="1" applyFont="1" applyFill="1" applyBorder="1" applyAlignment="1">
      <alignment horizontal="center" vertical="center" wrapText="1"/>
    </xf>
    <xf numFmtId="1" fontId="10" fillId="13" borderId="4" xfId="1" applyNumberFormat="1" applyFont="1" applyFill="1" applyBorder="1" applyAlignment="1">
      <alignment horizontal="center" vertical="center" wrapText="1"/>
    </xf>
    <xf numFmtId="0" fontId="5" fillId="8" borderId="4" xfId="3" applyNumberFormat="1" applyFont="1" applyFill="1" applyBorder="1" applyAlignment="1">
      <alignment horizontal="center" vertical="center" wrapText="1"/>
    </xf>
    <xf numFmtId="0" fontId="5" fillId="8" borderId="4" xfId="3" applyFont="1" applyFill="1" applyBorder="1" applyAlignment="1">
      <alignment horizontal="center" vertical="center" wrapText="1"/>
    </xf>
    <xf numFmtId="0" fontId="11" fillId="8" borderId="4" xfId="3" applyFont="1" applyFill="1" applyBorder="1" applyAlignment="1">
      <alignment horizontal="center" vertical="center" wrapText="1"/>
    </xf>
    <xf numFmtId="0" fontId="5" fillId="4" borderId="4" xfId="3" applyFont="1" applyFill="1" applyBorder="1" applyAlignment="1">
      <alignment horizontal="center" vertical="center" wrapText="1"/>
    </xf>
    <xf numFmtId="0" fontId="5" fillId="9" borderId="4" xfId="3" applyFont="1" applyFill="1" applyBorder="1" applyAlignment="1">
      <alignment horizontal="center" vertical="center" wrapText="1"/>
    </xf>
    <xf numFmtId="0" fontId="9" fillId="9" borderId="4" xfId="3" applyFont="1" applyFill="1" applyBorder="1" applyAlignment="1">
      <alignment horizontal="center" vertical="center" wrapText="1"/>
    </xf>
    <xf numFmtId="0" fontId="5" fillId="10" borderId="31" xfId="3" applyFont="1" applyFill="1" applyBorder="1" applyAlignment="1">
      <alignment horizontal="center" vertical="center" wrapText="1"/>
    </xf>
    <xf numFmtId="0" fontId="9" fillId="4" borderId="4" xfId="3" applyFont="1" applyFill="1" applyBorder="1" applyAlignment="1">
      <alignment horizontal="center" vertical="center" wrapText="1"/>
    </xf>
    <xf numFmtId="0" fontId="5" fillId="11" borderId="4" xfId="3" applyFont="1" applyFill="1" applyBorder="1" applyAlignment="1">
      <alignment horizontal="center" vertical="center" wrapText="1"/>
    </xf>
    <xf numFmtId="0" fontId="9" fillId="11" borderId="4" xfId="3" applyFont="1" applyFill="1" applyBorder="1" applyAlignment="1">
      <alignment horizontal="center" vertical="center" wrapText="1"/>
    </xf>
    <xf numFmtId="165" fontId="8" fillId="4" borderId="56" xfId="0" applyNumberFormat="1" applyFont="1" applyFill="1" applyBorder="1" applyAlignment="1">
      <alignment horizontal="center"/>
    </xf>
    <xf numFmtId="1" fontId="8" fillId="4" borderId="56" xfId="0" applyNumberFormat="1" applyFont="1" applyFill="1" applyBorder="1" applyAlignment="1">
      <alignment horizontal="center"/>
    </xf>
    <xf numFmtId="44" fontId="8" fillId="4" borderId="56" xfId="1" applyFont="1" applyFill="1" applyBorder="1" applyAlignment="1">
      <alignment horizontal="center"/>
    </xf>
    <xf numFmtId="164" fontId="8" fillId="6" borderId="56" xfId="0" applyNumberFormat="1" applyFont="1" applyFill="1" applyBorder="1"/>
    <xf numFmtId="44" fontId="8" fillId="7" borderId="56" xfId="1" applyFont="1" applyFill="1" applyBorder="1" applyAlignment="1">
      <alignment horizontal="center"/>
    </xf>
    <xf numFmtId="1" fontId="8" fillId="7" borderId="56" xfId="1" applyNumberFormat="1" applyFont="1" applyFill="1" applyBorder="1" applyAlignment="1">
      <alignment horizontal="center"/>
    </xf>
    <xf numFmtId="39" fontId="8" fillId="8" borderId="56" xfId="1" applyNumberFormat="1" applyFont="1" applyFill="1" applyBorder="1" applyAlignment="1">
      <alignment horizontal="center"/>
    </xf>
    <xf numFmtId="7" fontId="8" fillId="8" borderId="56" xfId="1" applyNumberFormat="1" applyFont="1" applyFill="1" applyBorder="1" applyAlignment="1">
      <alignment horizontal="center"/>
    </xf>
    <xf numFmtId="167" fontId="8" fillId="4" borderId="56" xfId="1" applyNumberFormat="1" applyFont="1" applyFill="1" applyBorder="1"/>
    <xf numFmtId="10" fontId="8" fillId="4" borderId="56" xfId="2" applyNumberFormat="1" applyFont="1" applyFill="1" applyBorder="1" applyAlignment="1">
      <alignment horizontal="center"/>
    </xf>
    <xf numFmtId="164" fontId="8" fillId="4" borderId="56" xfId="2" applyNumberFormat="1" applyFont="1" applyFill="1" applyBorder="1" applyAlignment="1">
      <alignment horizontal="center"/>
    </xf>
    <xf numFmtId="10" fontId="8" fillId="9" borderId="56" xfId="2" applyNumberFormat="1" applyFont="1" applyFill="1" applyBorder="1" applyAlignment="1">
      <alignment horizontal="center"/>
    </xf>
    <xf numFmtId="164" fontId="8" fillId="9" borderId="56" xfId="2" applyNumberFormat="1" applyFont="1" applyFill="1" applyBorder="1" applyAlignment="1">
      <alignment horizontal="center"/>
    </xf>
    <xf numFmtId="10" fontId="8" fillId="10" borderId="56" xfId="2" applyNumberFormat="1" applyFont="1" applyFill="1" applyBorder="1" applyAlignment="1">
      <alignment horizontal="center"/>
    </xf>
    <xf numFmtId="7" fontId="8" fillId="10" borderId="56" xfId="1" applyNumberFormat="1" applyFont="1" applyFill="1" applyBorder="1" applyAlignment="1">
      <alignment horizontal="center"/>
    </xf>
    <xf numFmtId="10" fontId="8" fillId="11" borderId="56" xfId="2" applyNumberFormat="1" applyFont="1" applyFill="1" applyBorder="1" applyAlignment="1">
      <alignment horizontal="center"/>
    </xf>
    <xf numFmtId="164" fontId="8" fillId="11" borderId="56" xfId="2" applyNumberFormat="1" applyFont="1" applyFill="1" applyBorder="1" applyAlignment="1">
      <alignment horizontal="center"/>
    </xf>
    <xf numFmtId="166" fontId="13" fillId="0" borderId="14" xfId="0" applyNumberFormat="1" applyFont="1" applyFill="1" applyBorder="1"/>
    <xf numFmtId="165" fontId="13" fillId="0" borderId="17" xfId="0" applyNumberFormat="1" applyFont="1" applyFill="1" applyBorder="1" applyAlignment="1">
      <alignment horizontal="center"/>
    </xf>
    <xf numFmtId="165" fontId="13" fillId="0" borderId="21" xfId="0" applyNumberFormat="1" applyFont="1" applyFill="1" applyBorder="1" applyAlignment="1">
      <alignment horizontal="center"/>
    </xf>
    <xf numFmtId="0" fontId="8" fillId="0" borderId="14" xfId="0" applyFont="1" applyFill="1" applyBorder="1"/>
    <xf numFmtId="166" fontId="13" fillId="0" borderId="23" xfId="0" applyNumberFormat="1" applyFont="1" applyFill="1" applyBorder="1"/>
    <xf numFmtId="0" fontId="8" fillId="0" borderId="23" xfId="0" applyFont="1" applyFill="1" applyBorder="1"/>
    <xf numFmtId="0" fontId="8" fillId="0" borderId="23" xfId="0" applyFont="1" applyFill="1" applyBorder="1" applyAlignment="1">
      <alignment wrapText="1"/>
    </xf>
    <xf numFmtId="165" fontId="8" fillId="0" borderId="21" xfId="0" applyNumberFormat="1" applyFont="1" applyFill="1" applyBorder="1" applyAlignment="1">
      <alignment horizontal="center"/>
    </xf>
    <xf numFmtId="0" fontId="2" fillId="0" borderId="0" xfId="0" applyFont="1" applyFill="1" applyAlignment="1">
      <alignment wrapText="1"/>
    </xf>
    <xf numFmtId="165" fontId="19" fillId="0" borderId="0" xfId="0" applyNumberFormat="1" applyFont="1" applyFill="1" applyAlignment="1">
      <alignment horizontal="center"/>
    </xf>
    <xf numFmtId="166" fontId="13" fillId="0" borderId="23" xfId="0" applyNumberFormat="1" applyFont="1" applyFill="1" applyBorder="1" applyAlignment="1">
      <alignment wrapText="1"/>
    </xf>
    <xf numFmtId="0" fontId="20"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left" vertical="center"/>
    </xf>
    <xf numFmtId="0" fontId="16" fillId="0" borderId="0" xfId="0" applyFont="1" applyAlignment="1">
      <alignment horizontal="left" vertical="center" wrapText="1"/>
    </xf>
    <xf numFmtId="165" fontId="19" fillId="0" borderId="0" xfId="2" applyNumberFormat="1" applyFont="1" applyFill="1" applyBorder="1" applyAlignment="1">
      <alignment horizontal="center"/>
    </xf>
    <xf numFmtId="0" fontId="24" fillId="0" borderId="0" xfId="0" applyFont="1" applyAlignment="1">
      <alignment horizontal="left" vertical="center" wrapText="1"/>
    </xf>
    <xf numFmtId="0" fontId="24" fillId="0" borderId="41" xfId="0" applyFont="1" applyBorder="1" applyAlignment="1">
      <alignment horizontal="left" vertical="center" wrapText="1"/>
    </xf>
    <xf numFmtId="0" fontId="24" fillId="8" borderId="41" xfId="0" applyFont="1" applyFill="1" applyBorder="1" applyAlignment="1">
      <alignment horizontal="left" vertical="center" wrapText="1"/>
    </xf>
    <xf numFmtId="0" fontId="8" fillId="0" borderId="21" xfId="0" applyFont="1" applyFill="1" applyBorder="1"/>
    <xf numFmtId="165" fontId="8" fillId="0" borderId="21" xfId="0" applyNumberFormat="1" applyFont="1" applyFill="1" applyBorder="1"/>
    <xf numFmtId="0" fontId="8" fillId="0" borderId="17" xfId="0" applyFont="1" applyFill="1" applyBorder="1" applyAlignment="1">
      <alignment vertical="center"/>
    </xf>
    <xf numFmtId="0" fontId="8" fillId="20" borderId="27" xfId="0" applyFont="1" applyFill="1" applyBorder="1"/>
    <xf numFmtId="168" fontId="10" fillId="0" borderId="0" xfId="0" applyNumberFormat="1" applyFont="1"/>
    <xf numFmtId="44" fontId="2" fillId="0" borderId="0" xfId="1" applyFont="1" applyAlignment="1">
      <alignment horizontal="center" wrapText="1"/>
    </xf>
    <xf numFmtId="44" fontId="8" fillId="4" borderId="21" xfId="1" applyFont="1" applyFill="1" applyBorder="1" applyAlignment="1">
      <alignment horizontal="center" wrapText="1"/>
    </xf>
    <xf numFmtId="165" fontId="13" fillId="4" borderId="16" xfId="0" applyNumberFormat="1" applyFont="1" applyFill="1" applyBorder="1" applyAlignment="1">
      <alignment horizontal="center"/>
    </xf>
    <xf numFmtId="166" fontId="13" fillId="0" borderId="21" xfId="0" applyNumberFormat="1" applyFont="1" applyFill="1" applyBorder="1"/>
    <xf numFmtId="0" fontId="13" fillId="0" borderId="22" xfId="0" applyFont="1" applyFill="1" applyBorder="1"/>
    <xf numFmtId="165" fontId="13" fillId="0" borderId="25" xfId="0" applyNumberFormat="1" applyFont="1" applyFill="1" applyBorder="1" applyAlignment="1">
      <alignment horizontal="center"/>
    </xf>
    <xf numFmtId="0" fontId="8" fillId="0" borderId="26" xfId="0" applyFont="1" applyFill="1" applyBorder="1"/>
    <xf numFmtId="0" fontId="8" fillId="0" borderId="1" xfId="0" applyFont="1" applyFill="1" applyBorder="1"/>
    <xf numFmtId="165" fontId="13" fillId="0" borderId="4" xfId="0" applyNumberFormat="1" applyFont="1" applyFill="1" applyBorder="1" applyAlignment="1">
      <alignment horizontal="center"/>
    </xf>
    <xf numFmtId="0" fontId="8" fillId="0" borderId="27" xfId="0" applyFont="1" applyFill="1" applyBorder="1"/>
    <xf numFmtId="165" fontId="13" fillId="0" borderId="27" xfId="0" applyNumberFormat="1" applyFont="1" applyFill="1" applyBorder="1" applyAlignment="1">
      <alignment horizontal="center"/>
    </xf>
    <xf numFmtId="0" fontId="7" fillId="0" borderId="5" xfId="0" applyFont="1" applyFill="1" applyBorder="1" applyAlignment="1">
      <alignment vertical="center" wrapText="1"/>
    </xf>
    <xf numFmtId="165" fontId="13" fillId="0" borderId="30" xfId="0" applyNumberFormat="1" applyFont="1" applyFill="1" applyBorder="1" applyAlignment="1">
      <alignment horizontal="center" vertical="center"/>
    </xf>
    <xf numFmtId="166" fontId="13" fillId="0" borderId="21" xfId="0" applyNumberFormat="1" applyFont="1" applyFill="1" applyBorder="1" applyAlignment="1">
      <alignment vertical="center"/>
    </xf>
    <xf numFmtId="0" fontId="8" fillId="0" borderId="17" xfId="0" applyFont="1" applyFill="1" applyBorder="1"/>
    <xf numFmtId="166" fontId="13" fillId="0" borderId="1" xfId="0" applyNumberFormat="1" applyFont="1" applyFill="1" applyBorder="1"/>
    <xf numFmtId="165" fontId="13" fillId="0" borderId="11" xfId="0" applyNumberFormat="1" applyFont="1" applyFill="1" applyBorder="1" applyAlignment="1">
      <alignment horizontal="center"/>
    </xf>
    <xf numFmtId="0" fontId="17" fillId="0" borderId="4" xfId="0" applyFont="1" applyFill="1" applyBorder="1"/>
    <xf numFmtId="165" fontId="7" fillId="0" borderId="4" xfId="0" quotePrefix="1" applyNumberFormat="1" applyFont="1" applyFill="1" applyBorder="1" applyAlignment="1">
      <alignment horizontal="center"/>
    </xf>
    <xf numFmtId="165" fontId="8" fillId="0" borderId="21" xfId="0" quotePrefix="1" applyNumberFormat="1" applyFont="1" applyFill="1" applyBorder="1" applyAlignment="1">
      <alignment horizontal="center"/>
    </xf>
    <xf numFmtId="0" fontId="7" fillId="0" borderId="21" xfId="0" applyFont="1" applyFill="1" applyBorder="1" applyAlignment="1">
      <alignment vertical="center" wrapText="1"/>
    </xf>
    <xf numFmtId="165" fontId="7" fillId="0" borderId="21" xfId="0" quotePrefix="1" applyNumberFormat="1" applyFont="1" applyFill="1" applyBorder="1" applyAlignment="1">
      <alignment horizontal="center"/>
    </xf>
    <xf numFmtId="44" fontId="13" fillId="14" borderId="17" xfId="1" applyFont="1" applyFill="1" applyBorder="1" applyAlignment="1">
      <alignment horizontal="center"/>
    </xf>
    <xf numFmtId="44" fontId="13" fillId="14" borderId="17" xfId="0" applyNumberFormat="1" applyFont="1" applyFill="1" applyBorder="1"/>
    <xf numFmtId="1" fontId="13" fillId="4" borderId="16" xfId="0" applyNumberFormat="1" applyFont="1" applyFill="1" applyBorder="1" applyAlignment="1">
      <alignment horizontal="center"/>
    </xf>
    <xf numFmtId="44" fontId="13" fillId="4" borderId="16" xfId="1" applyFont="1" applyFill="1" applyBorder="1" applyAlignment="1">
      <alignment horizontal="center"/>
    </xf>
    <xf numFmtId="1" fontId="13" fillId="4" borderId="16" xfId="1" applyNumberFormat="1" applyFont="1" applyFill="1" applyBorder="1" applyAlignment="1">
      <alignment horizontal="center"/>
    </xf>
    <xf numFmtId="44" fontId="13" fillId="7" borderId="16" xfId="1" applyFont="1" applyFill="1" applyBorder="1" applyAlignment="1">
      <alignment horizontal="center"/>
    </xf>
    <xf numFmtId="1" fontId="13" fillId="7" borderId="16" xfId="1" applyNumberFormat="1" applyFont="1" applyFill="1" applyBorder="1" applyAlignment="1">
      <alignment horizontal="center"/>
    </xf>
    <xf numFmtId="0" fontId="6" fillId="8" borderId="4" xfId="3" quotePrefix="1" applyFont="1" applyFill="1" applyBorder="1" applyAlignment="1">
      <alignment horizontal="center" vertical="center" wrapText="1"/>
    </xf>
    <xf numFmtId="0" fontId="6" fillId="8" borderId="11" xfId="3" quotePrefix="1" applyFont="1" applyFill="1" applyBorder="1" applyAlignment="1">
      <alignment horizontal="center" vertical="center" wrapText="1"/>
    </xf>
    <xf numFmtId="44" fontId="8" fillId="7" borderId="22" xfId="1" applyFont="1" applyFill="1" applyBorder="1" applyAlignment="1">
      <alignment horizontal="center"/>
    </xf>
    <xf numFmtId="1" fontId="8" fillId="7" borderId="22" xfId="1" applyNumberFormat="1" applyFont="1" applyFill="1" applyBorder="1" applyAlignment="1">
      <alignment horizontal="center"/>
    </xf>
    <xf numFmtId="165" fontId="8" fillId="4" borderId="27" xfId="0" applyNumberFormat="1" applyFont="1" applyFill="1" applyBorder="1" applyAlignment="1">
      <alignment horizontal="center"/>
    </xf>
    <xf numFmtId="1" fontId="8" fillId="4" borderId="27" xfId="0" applyNumberFormat="1" applyFont="1" applyFill="1" applyBorder="1" applyAlignment="1">
      <alignment horizontal="center"/>
    </xf>
    <xf numFmtId="44" fontId="8" fillId="4" borderId="27" xfId="1" applyFont="1" applyFill="1" applyBorder="1" applyAlignment="1">
      <alignment horizontal="center"/>
    </xf>
    <xf numFmtId="44" fontId="8" fillId="7" borderId="27" xfId="1" applyFont="1" applyFill="1" applyBorder="1" applyAlignment="1">
      <alignment horizontal="center"/>
    </xf>
    <xf numFmtId="1" fontId="8" fillId="7" borderId="27" xfId="1" applyNumberFormat="1" applyFont="1" applyFill="1" applyBorder="1" applyAlignment="1">
      <alignment horizontal="center"/>
    </xf>
    <xf numFmtId="9" fontId="8" fillId="12" borderId="27" xfId="2" applyFont="1" applyFill="1" applyBorder="1" applyAlignment="1">
      <alignment horizontal="center"/>
    </xf>
    <xf numFmtId="44" fontId="13" fillId="21" borderId="16" xfId="1" applyFont="1" applyFill="1" applyBorder="1" applyAlignment="1">
      <alignment horizontal="center"/>
    </xf>
    <xf numFmtId="44" fontId="13" fillId="14" borderId="17" xfId="1" applyFont="1" applyFill="1" applyBorder="1"/>
    <xf numFmtId="44" fontId="13" fillId="5" borderId="16" xfId="1" applyFont="1" applyFill="1" applyBorder="1" applyAlignment="1">
      <alignment horizontal="center"/>
    </xf>
    <xf numFmtId="165" fontId="13" fillId="4" borderId="56" xfId="0" applyNumberFormat="1" applyFont="1" applyFill="1" applyBorder="1" applyAlignment="1">
      <alignment horizontal="center"/>
    </xf>
    <xf numFmtId="1" fontId="13" fillId="4" borderId="56" xfId="0" applyNumberFormat="1" applyFont="1" applyFill="1" applyBorder="1" applyAlignment="1">
      <alignment horizontal="center"/>
    </xf>
    <xf numFmtId="44" fontId="13" fillId="4" borderId="56" xfId="1" applyFont="1" applyFill="1" applyBorder="1" applyAlignment="1">
      <alignment horizontal="center"/>
    </xf>
    <xf numFmtId="1" fontId="13" fillId="21" borderId="16" xfId="1" applyNumberFormat="1" applyFont="1" applyFill="1" applyBorder="1" applyAlignment="1">
      <alignment horizontal="center"/>
    </xf>
    <xf numFmtId="44" fontId="8" fillId="21" borderId="16" xfId="1" applyFont="1" applyFill="1" applyBorder="1" applyAlignment="1">
      <alignment horizontal="center"/>
    </xf>
    <xf numFmtId="1" fontId="8" fillId="21" borderId="16" xfId="1" applyNumberFormat="1" applyFont="1" applyFill="1" applyBorder="1" applyAlignment="1">
      <alignment horizontal="center"/>
    </xf>
    <xf numFmtId="39" fontId="8" fillId="8" borderId="27" xfId="1" applyNumberFormat="1" applyFont="1" applyFill="1" applyBorder="1" applyAlignment="1">
      <alignment horizontal="center"/>
    </xf>
    <xf numFmtId="44" fontId="13" fillId="21" borderId="56" xfId="1" applyFont="1" applyFill="1" applyBorder="1" applyAlignment="1">
      <alignment horizontal="center"/>
    </xf>
    <xf numFmtId="1" fontId="13" fillId="21" borderId="56" xfId="1" applyNumberFormat="1" applyFont="1" applyFill="1" applyBorder="1" applyAlignment="1">
      <alignment horizontal="center"/>
    </xf>
    <xf numFmtId="9" fontId="36" fillId="12" borderId="56" xfId="0" applyNumberFormat="1" applyFont="1" applyFill="1" applyBorder="1" applyAlignment="1">
      <alignment horizontal="center" vertical="center"/>
    </xf>
    <xf numFmtId="9" fontId="13" fillId="12" borderId="22" xfId="2" applyFont="1" applyFill="1" applyBorder="1" applyAlignment="1">
      <alignment horizontal="center"/>
    </xf>
    <xf numFmtId="164" fontId="13" fillId="12" borderId="16" xfId="2" applyNumberFormat="1" applyFont="1" applyFill="1" applyBorder="1" applyAlignment="1">
      <alignment horizontal="center"/>
    </xf>
    <xf numFmtId="9" fontId="36" fillId="12" borderId="22" xfId="0" applyNumberFormat="1" applyFont="1" applyFill="1" applyBorder="1" applyAlignment="1">
      <alignment horizontal="center" vertical="center"/>
    </xf>
    <xf numFmtId="9" fontId="36" fillId="12" borderId="57" xfId="0" applyNumberFormat="1" applyFont="1" applyFill="1" applyBorder="1" applyAlignment="1">
      <alignment horizontal="center" vertical="center"/>
    </xf>
    <xf numFmtId="44" fontId="13" fillId="13" borderId="58" xfId="1" applyFont="1" applyFill="1" applyBorder="1" applyAlignment="1">
      <alignment horizontal="center"/>
    </xf>
    <xf numFmtId="165" fontId="13" fillId="4" borderId="22" xfId="0" applyNumberFormat="1" applyFont="1" applyFill="1" applyBorder="1" applyAlignment="1">
      <alignment horizontal="center"/>
    </xf>
    <xf numFmtId="1" fontId="13" fillId="4" borderId="22" xfId="0" applyNumberFormat="1" applyFont="1" applyFill="1" applyBorder="1" applyAlignment="1">
      <alignment horizontal="center"/>
    </xf>
    <xf numFmtId="44" fontId="13" fillId="4" borderId="22" xfId="1" applyFont="1" applyFill="1" applyBorder="1" applyAlignment="1">
      <alignment horizontal="center"/>
    </xf>
    <xf numFmtId="165" fontId="13" fillId="0" borderId="3" xfId="0" applyNumberFormat="1" applyFont="1" applyFill="1" applyBorder="1" applyAlignment="1">
      <alignment horizontal="center"/>
    </xf>
    <xf numFmtId="44" fontId="13" fillId="21" borderId="22" xfId="1" applyFont="1" applyFill="1" applyBorder="1" applyAlignment="1">
      <alignment horizontal="center"/>
    </xf>
    <xf numFmtId="1" fontId="13" fillId="21" borderId="22" xfId="1" applyNumberFormat="1" applyFont="1" applyFill="1" applyBorder="1" applyAlignment="1">
      <alignment horizontal="center"/>
    </xf>
    <xf numFmtId="1" fontId="13" fillId="7" borderId="56" xfId="0" applyNumberFormat="1" applyFont="1" applyFill="1" applyBorder="1" applyAlignment="1">
      <alignment horizontal="center"/>
    </xf>
    <xf numFmtId="1" fontId="13" fillId="7" borderId="22" xfId="0" applyNumberFormat="1" applyFont="1" applyFill="1" applyBorder="1" applyAlignment="1">
      <alignment horizontal="center"/>
    </xf>
    <xf numFmtId="0" fontId="8" fillId="0" borderId="21" xfId="0" applyFont="1" applyFill="1" applyBorder="1" applyAlignment="1">
      <alignment horizontal="center"/>
    </xf>
    <xf numFmtId="44" fontId="8" fillId="14" borderId="29" xfId="1" applyFont="1" applyFill="1" applyBorder="1"/>
    <xf numFmtId="165" fontId="13" fillId="0" borderId="0" xfId="0" applyNumberFormat="1" applyFont="1" applyFill="1" applyBorder="1" applyAlignment="1">
      <alignment horizontal="center"/>
    </xf>
    <xf numFmtId="166" fontId="13" fillId="0" borderId="0" xfId="0" applyNumberFormat="1" applyFont="1" applyFill="1" applyBorder="1"/>
    <xf numFmtId="165" fontId="13" fillId="0" borderId="21" xfId="0" applyNumberFormat="1" applyFont="1" applyFill="1" applyBorder="1" applyAlignment="1">
      <alignment horizontal="center" wrapText="1"/>
    </xf>
    <xf numFmtId="0" fontId="6" fillId="8" borderId="4" xfId="3" quotePrefix="1" applyFont="1" applyFill="1" applyBorder="1" applyAlignment="1">
      <alignment horizontal="center" vertical="center" wrapText="1"/>
    </xf>
    <xf numFmtId="0" fontId="6" fillId="8" borderId="11" xfId="3" quotePrefix="1" applyFont="1" applyFill="1" applyBorder="1" applyAlignment="1">
      <alignment horizontal="center" vertical="center" wrapText="1"/>
    </xf>
    <xf numFmtId="0" fontId="0" fillId="0" borderId="0" xfId="0" applyAlignment="1">
      <alignment horizontal="left" vertical="center" indent="1"/>
    </xf>
    <xf numFmtId="0" fontId="0" fillId="0" borderId="0" xfId="0" applyAlignment="1">
      <alignment horizontal="left" vertical="center" indent="2"/>
    </xf>
    <xf numFmtId="0" fontId="0" fillId="0" borderId="0" xfId="0" applyAlignment="1">
      <alignment horizontal="left" vertical="center" indent="3"/>
    </xf>
    <xf numFmtId="0" fontId="0" fillId="0" borderId="0" xfId="0" applyAlignment="1">
      <alignment horizontal="left" vertical="center" indent="4"/>
    </xf>
    <xf numFmtId="0" fontId="0" fillId="0" borderId="0" xfId="0" applyAlignment="1">
      <alignment vertical="center"/>
    </xf>
    <xf numFmtId="0" fontId="37" fillId="0" borderId="0" xfId="0" applyFont="1" applyAlignment="1">
      <alignment vertical="center"/>
    </xf>
    <xf numFmtId="165" fontId="8" fillId="4" borderId="28" xfId="0" applyNumberFormat="1" applyFont="1" applyFill="1" applyBorder="1" applyAlignment="1">
      <alignment horizontal="center"/>
    </xf>
    <xf numFmtId="1" fontId="8" fillId="4" borderId="21" xfId="0" applyNumberFormat="1" applyFont="1" applyFill="1" applyBorder="1" applyAlignment="1">
      <alignment horizontal="center"/>
    </xf>
    <xf numFmtId="44" fontId="8" fillId="4" borderId="59" xfId="1" applyFont="1" applyFill="1" applyBorder="1" applyAlignment="1">
      <alignment horizontal="center"/>
    </xf>
    <xf numFmtId="164" fontId="8" fillId="4" borderId="22" xfId="2" applyNumberFormat="1" applyFont="1" applyFill="1" applyBorder="1" applyAlignment="1">
      <alignment horizontal="center"/>
    </xf>
    <xf numFmtId="10" fontId="8" fillId="9" borderId="22" xfId="2" applyNumberFormat="1" applyFont="1" applyFill="1" applyBorder="1" applyAlignment="1">
      <alignment horizontal="center"/>
    </xf>
    <xf numFmtId="164" fontId="8" fillId="9" borderId="22" xfId="2" applyNumberFormat="1" applyFont="1" applyFill="1" applyBorder="1" applyAlignment="1">
      <alignment horizontal="center"/>
    </xf>
    <xf numFmtId="10" fontId="8" fillId="10" borderId="22" xfId="2" applyNumberFormat="1" applyFont="1" applyFill="1" applyBorder="1" applyAlignment="1">
      <alignment horizontal="center"/>
    </xf>
    <xf numFmtId="7" fontId="8" fillId="10" borderId="22" xfId="1" applyNumberFormat="1" applyFont="1" applyFill="1" applyBorder="1" applyAlignment="1">
      <alignment horizontal="center"/>
    </xf>
    <xf numFmtId="10" fontId="8" fillId="4" borderId="22" xfId="2" applyNumberFormat="1" applyFont="1" applyFill="1" applyBorder="1" applyAlignment="1">
      <alignment horizontal="center"/>
    </xf>
    <xf numFmtId="10" fontId="8" fillId="11" borderId="22" xfId="2" applyNumberFormat="1" applyFont="1" applyFill="1" applyBorder="1" applyAlignment="1">
      <alignment horizontal="center"/>
    </xf>
    <xf numFmtId="164" fontId="8" fillId="11" borderId="22" xfId="2" applyNumberFormat="1" applyFont="1" applyFill="1" applyBorder="1" applyAlignment="1">
      <alignment horizontal="center"/>
    </xf>
    <xf numFmtId="7" fontId="8" fillId="8" borderId="22" xfId="1" applyNumberFormat="1" applyFont="1" applyFill="1" applyBorder="1" applyAlignment="1">
      <alignment horizontal="center"/>
    </xf>
    <xf numFmtId="9" fontId="8" fillId="12" borderId="22" xfId="2" applyFont="1" applyFill="1" applyBorder="1" applyAlignment="1">
      <alignment horizontal="center"/>
    </xf>
    <xf numFmtId="164" fontId="8" fillId="12" borderId="22" xfId="2" applyNumberFormat="1" applyFont="1" applyFill="1" applyBorder="1" applyAlignment="1">
      <alignment horizontal="center"/>
    </xf>
    <xf numFmtId="0" fontId="20" fillId="0" borderId="0" xfId="0" applyFont="1" applyAlignment="1">
      <alignment horizontal="left" vertical="center"/>
    </xf>
    <xf numFmtId="0" fontId="23" fillId="0" borderId="0" xfId="0" applyFont="1" applyAlignment="1">
      <alignment horizontal="left" vertical="center"/>
    </xf>
    <xf numFmtId="0" fontId="5" fillId="8" borderId="41" xfId="0" applyFont="1" applyFill="1" applyBorder="1" applyAlignment="1">
      <alignment horizontal="left" vertical="center" wrapText="1"/>
    </xf>
    <xf numFmtId="0" fontId="5" fillId="8" borderId="0" xfId="0" applyFont="1" applyFill="1" applyAlignment="1">
      <alignment horizontal="left" vertical="center" wrapText="1"/>
    </xf>
    <xf numFmtId="0" fontId="5" fillId="8" borderId="42" xfId="0" applyFont="1" applyFill="1" applyBorder="1" applyAlignment="1">
      <alignment horizontal="left" vertical="center" wrapText="1"/>
    </xf>
    <xf numFmtId="0" fontId="23" fillId="8" borderId="54" xfId="0" applyFont="1" applyFill="1" applyBorder="1" applyAlignment="1">
      <alignment horizontal="left" vertical="top" wrapText="1"/>
    </xf>
    <xf numFmtId="0" fontId="23" fillId="8" borderId="6" xfId="0" applyFont="1" applyFill="1" applyBorder="1" applyAlignment="1">
      <alignment horizontal="left" vertical="top" wrapText="1"/>
    </xf>
    <xf numFmtId="0" fontId="23" fillId="8" borderId="55" xfId="0" applyFont="1" applyFill="1" applyBorder="1" applyAlignment="1">
      <alignment horizontal="left" vertical="top" wrapText="1"/>
    </xf>
    <xf numFmtId="0" fontId="23" fillId="8" borderId="8" xfId="0" applyFont="1" applyFill="1" applyBorder="1" applyAlignment="1">
      <alignment horizontal="left" vertical="center"/>
    </xf>
    <xf numFmtId="0" fontId="23" fillId="8" borderId="0" xfId="0" applyFont="1" applyFill="1" applyAlignment="1">
      <alignment horizontal="left" vertical="center"/>
    </xf>
    <xf numFmtId="0" fontId="23" fillId="8" borderId="9" xfId="0" applyFont="1" applyFill="1" applyBorder="1" applyAlignment="1">
      <alignment horizontal="left" vertical="center"/>
    </xf>
    <xf numFmtId="0" fontId="23" fillId="8" borderId="14" xfId="0" applyFont="1" applyFill="1" applyBorder="1" applyAlignment="1">
      <alignment horizontal="left" vertical="center" wrapText="1"/>
    </xf>
    <xf numFmtId="0" fontId="23" fillId="8" borderId="10" xfId="0" applyFont="1" applyFill="1" applyBorder="1" applyAlignment="1">
      <alignment horizontal="left" vertical="center" wrapText="1"/>
    </xf>
    <xf numFmtId="0" fontId="23" fillId="8" borderId="15" xfId="0" applyFont="1" applyFill="1" applyBorder="1" applyAlignment="1">
      <alignment horizontal="left" vertical="center" wrapText="1"/>
    </xf>
    <xf numFmtId="0" fontId="24" fillId="8" borderId="43" xfId="0" applyFont="1" applyFill="1" applyBorder="1" applyAlignment="1">
      <alignment horizontal="left" vertical="center" wrapText="1"/>
    </xf>
    <xf numFmtId="0" fontId="24" fillId="8" borderId="19" xfId="0" applyFont="1" applyFill="1" applyBorder="1" applyAlignment="1">
      <alignment horizontal="left" vertical="center" wrapText="1"/>
    </xf>
    <xf numFmtId="0" fontId="24" fillId="8" borderId="44" xfId="0" applyFont="1" applyFill="1" applyBorder="1" applyAlignment="1">
      <alignment horizontal="left" vertical="center" wrapText="1"/>
    </xf>
    <xf numFmtId="0" fontId="6" fillId="8" borderId="19" xfId="0" applyFont="1" applyFill="1" applyBorder="1" applyAlignment="1">
      <alignment horizontal="left" vertical="center" wrapText="1"/>
    </xf>
    <xf numFmtId="0" fontId="6" fillId="8" borderId="44" xfId="0" applyFont="1" applyFill="1" applyBorder="1" applyAlignment="1">
      <alignment horizontal="left" vertical="center" wrapText="1"/>
    </xf>
    <xf numFmtId="0" fontId="24" fillId="8" borderId="48" xfId="0" applyFont="1" applyFill="1" applyBorder="1" applyAlignment="1">
      <alignment horizontal="left" vertical="center" wrapText="1"/>
    </xf>
    <xf numFmtId="0" fontId="24" fillId="8" borderId="49" xfId="0" applyFont="1" applyFill="1" applyBorder="1" applyAlignment="1">
      <alignment horizontal="left" vertical="center" wrapText="1"/>
    </xf>
    <xf numFmtId="0" fontId="24" fillId="8" borderId="51" xfId="0" applyFont="1" applyFill="1" applyBorder="1" applyAlignment="1">
      <alignment horizontal="left" vertical="center" wrapText="1"/>
    </xf>
    <xf numFmtId="0" fontId="5" fillId="8" borderId="43" xfId="0" applyFont="1" applyFill="1" applyBorder="1" applyAlignment="1">
      <alignment horizontal="left" vertical="center" wrapText="1"/>
    </xf>
    <xf numFmtId="0" fontId="5" fillId="8" borderId="19" xfId="0" applyFont="1" applyFill="1" applyBorder="1" applyAlignment="1">
      <alignment horizontal="left" vertical="center" wrapText="1"/>
    </xf>
    <xf numFmtId="0" fontId="5" fillId="8" borderId="44" xfId="0" applyFont="1" applyFill="1" applyBorder="1" applyAlignment="1">
      <alignment horizontal="left" vertical="center" wrapText="1"/>
    </xf>
    <xf numFmtId="0" fontId="24" fillId="8" borderId="52" xfId="0" applyFont="1" applyFill="1" applyBorder="1" applyAlignment="1">
      <alignment horizontal="left" vertical="center" wrapText="1"/>
    </xf>
    <xf numFmtId="0" fontId="24" fillId="8" borderId="6" xfId="0" applyFont="1" applyFill="1" applyBorder="1" applyAlignment="1">
      <alignment horizontal="left" vertical="center" wrapText="1"/>
    </xf>
    <xf numFmtId="0" fontId="24" fillId="8" borderId="53" xfId="0" applyFont="1" applyFill="1" applyBorder="1" applyAlignment="1">
      <alignment horizontal="left" vertical="center" wrapText="1"/>
    </xf>
    <xf numFmtId="0" fontId="24" fillId="8" borderId="41" xfId="0" applyFont="1" applyFill="1" applyBorder="1" applyAlignment="1">
      <alignment horizontal="left" vertical="center" wrapText="1"/>
    </xf>
    <xf numFmtId="0" fontId="24" fillId="8" borderId="0" xfId="0" applyFont="1" applyFill="1" applyAlignment="1">
      <alignment horizontal="left" vertical="center" wrapText="1"/>
    </xf>
    <xf numFmtId="0" fontId="24" fillId="8" borderId="42" xfId="0" applyFont="1" applyFill="1" applyBorder="1" applyAlignment="1">
      <alignment horizontal="left" vertical="center" wrapText="1"/>
    </xf>
    <xf numFmtId="0" fontId="23" fillId="8" borderId="43" xfId="0" applyFont="1" applyFill="1" applyBorder="1" applyAlignment="1">
      <alignment horizontal="left" vertical="center"/>
    </xf>
    <xf numFmtId="0" fontId="23" fillId="8" borderId="19" xfId="0" applyFont="1" applyFill="1" applyBorder="1" applyAlignment="1">
      <alignment horizontal="left" vertical="center"/>
    </xf>
    <xf numFmtId="0" fontId="23" fillId="8" borderId="44" xfId="0" applyFont="1" applyFill="1" applyBorder="1" applyAlignment="1">
      <alignment horizontal="left" vertical="center"/>
    </xf>
    <xf numFmtId="0" fontId="23" fillId="0" borderId="41" xfId="0" applyFont="1" applyBorder="1" applyAlignment="1">
      <alignment horizontal="left" vertical="center"/>
    </xf>
    <xf numFmtId="0" fontId="23" fillId="0" borderId="42" xfId="0" applyFont="1" applyBorder="1" applyAlignment="1">
      <alignment horizontal="left" vertical="center"/>
    </xf>
    <xf numFmtId="49" fontId="6" fillId="8" borderId="45" xfId="0" applyNumberFormat="1" applyFont="1" applyFill="1" applyBorder="1" applyAlignment="1">
      <alignment horizontal="left" vertical="center" wrapText="1"/>
    </xf>
    <xf numFmtId="49" fontId="6" fillId="8" borderId="22" xfId="0" applyNumberFormat="1" applyFont="1" applyFill="1" applyBorder="1" applyAlignment="1">
      <alignment horizontal="left" vertical="center" wrapText="1"/>
    </xf>
    <xf numFmtId="49" fontId="6" fillId="8" borderId="46" xfId="0" applyNumberFormat="1" applyFont="1" applyFill="1" applyBorder="1" applyAlignment="1">
      <alignment horizontal="left" vertical="center" wrapText="1"/>
    </xf>
    <xf numFmtId="0" fontId="5" fillId="8" borderId="45" xfId="0" applyFont="1" applyFill="1" applyBorder="1" applyAlignment="1">
      <alignment horizontal="left" vertical="center" wrapText="1"/>
    </xf>
    <xf numFmtId="0" fontId="5" fillId="8" borderId="22" xfId="0" applyFont="1" applyFill="1" applyBorder="1" applyAlignment="1">
      <alignment horizontal="left" vertical="center" wrapText="1"/>
    </xf>
    <xf numFmtId="0" fontId="5" fillId="8" borderId="46" xfId="0" applyFont="1" applyFill="1" applyBorder="1" applyAlignment="1">
      <alignment horizontal="left" vertical="center" wrapText="1"/>
    </xf>
    <xf numFmtId="0" fontId="23" fillId="8" borderId="45" xfId="0" applyFont="1" applyFill="1" applyBorder="1" applyAlignment="1">
      <alignment horizontal="left" vertical="center" wrapText="1"/>
    </xf>
    <xf numFmtId="0" fontId="23" fillId="8" borderId="22" xfId="0" applyFont="1" applyFill="1" applyBorder="1" applyAlignment="1">
      <alignment horizontal="left" vertical="center" wrapText="1"/>
    </xf>
    <xf numFmtId="0" fontId="23" fillId="8" borderId="46" xfId="0" applyFont="1" applyFill="1" applyBorder="1" applyAlignment="1">
      <alignment horizontal="left" vertical="center" wrapText="1"/>
    </xf>
    <xf numFmtId="0" fontId="5" fillId="8" borderId="47" xfId="0" applyFont="1" applyFill="1" applyBorder="1" applyAlignment="1">
      <alignment horizontal="left" vertical="center" wrapText="1"/>
    </xf>
    <xf numFmtId="0" fontId="24" fillId="8" borderId="45" xfId="0" applyFont="1" applyFill="1" applyBorder="1" applyAlignment="1">
      <alignment horizontal="left" vertical="center" wrapText="1"/>
    </xf>
    <xf numFmtId="0" fontId="24" fillId="8" borderId="22" xfId="0" applyFont="1" applyFill="1" applyBorder="1" applyAlignment="1">
      <alignment horizontal="left" vertical="center" wrapText="1"/>
    </xf>
    <xf numFmtId="0" fontId="24" fillId="8" borderId="47" xfId="0" applyFont="1" applyFill="1" applyBorder="1" applyAlignment="1">
      <alignment horizontal="left" vertical="center" wrapText="1"/>
    </xf>
    <xf numFmtId="0" fontId="23" fillId="0" borderId="48" xfId="0" applyFont="1" applyBorder="1" applyAlignment="1">
      <alignment horizontal="left" vertical="center"/>
    </xf>
    <xf numFmtId="0" fontId="23" fillId="0" borderId="49" xfId="0" applyFont="1" applyBorder="1" applyAlignment="1">
      <alignment horizontal="left" vertical="center"/>
    </xf>
    <xf numFmtId="0" fontId="23" fillId="0" borderId="50" xfId="0" applyFont="1" applyBorder="1" applyAlignment="1">
      <alignment horizontal="left" vertical="center"/>
    </xf>
    <xf numFmtId="0" fontId="6" fillId="8" borderId="22" xfId="0" applyFont="1" applyFill="1" applyBorder="1" applyAlignment="1">
      <alignment horizontal="left" vertical="center"/>
    </xf>
    <xf numFmtId="1" fontId="6" fillId="8" borderId="43" xfId="1" applyNumberFormat="1" applyFont="1" applyFill="1" applyBorder="1" applyAlignment="1">
      <alignment horizontal="left" vertical="center" wrapText="1"/>
    </xf>
    <xf numFmtId="1" fontId="6" fillId="8" borderId="19" xfId="1" applyNumberFormat="1" applyFont="1" applyFill="1" applyBorder="1" applyAlignment="1">
      <alignment horizontal="left" vertical="center" wrapText="1"/>
    </xf>
    <xf numFmtId="1" fontId="6" fillId="8" borderId="44" xfId="1" applyNumberFormat="1" applyFont="1" applyFill="1" applyBorder="1" applyAlignment="1">
      <alignment horizontal="left" vertical="center" wrapText="1"/>
    </xf>
    <xf numFmtId="0" fontId="21" fillId="8" borderId="33" xfId="0" applyFont="1" applyFill="1" applyBorder="1" applyAlignment="1">
      <alignment horizontal="center" vertical="center" wrapText="1"/>
    </xf>
    <xf numFmtId="0" fontId="21" fillId="8" borderId="34" xfId="0" applyFont="1" applyFill="1" applyBorder="1" applyAlignment="1">
      <alignment horizontal="center" vertical="center" wrapText="1"/>
    </xf>
    <xf numFmtId="0" fontId="21" fillId="8" borderId="35" xfId="0" applyFont="1" applyFill="1" applyBorder="1" applyAlignment="1">
      <alignment horizontal="center"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33" fillId="8" borderId="23" xfId="0" applyFont="1" applyFill="1" applyBorder="1" applyAlignment="1">
      <alignment horizontal="left" vertical="center" wrapText="1"/>
    </xf>
    <xf numFmtId="0" fontId="33" fillId="8" borderId="39" xfId="0" applyFont="1" applyFill="1" applyBorder="1" applyAlignment="1">
      <alignment horizontal="left" vertical="center" wrapText="1"/>
    </xf>
    <xf numFmtId="0" fontId="33" fillId="8" borderId="40" xfId="0" applyFont="1" applyFill="1" applyBorder="1" applyAlignment="1">
      <alignment horizontal="left" vertical="center" wrapText="1"/>
    </xf>
    <xf numFmtId="1" fontId="6" fillId="8" borderId="22" xfId="1" applyNumberFormat="1" applyFont="1" applyFill="1" applyBorder="1" applyAlignment="1">
      <alignment horizontal="left" vertical="center" wrapText="1"/>
    </xf>
    <xf numFmtId="0" fontId="5" fillId="9" borderId="2" xfId="3" quotePrefix="1" applyFont="1" applyFill="1" applyBorder="1" applyAlignment="1">
      <alignment horizontal="center" vertical="center" wrapText="1"/>
    </xf>
    <xf numFmtId="0" fontId="0" fillId="9" borderId="2" xfId="0" applyFill="1" applyBorder="1" applyAlignment="1">
      <alignment horizontal="center" vertical="center" wrapText="1"/>
    </xf>
    <xf numFmtId="0" fontId="0" fillId="9" borderId="0" xfId="0" applyFill="1" applyAlignment="1">
      <alignment horizontal="center" vertical="center" wrapText="1"/>
    </xf>
    <xf numFmtId="0" fontId="0" fillId="9" borderId="10" xfId="0" applyFill="1" applyBorder="1" applyAlignment="1">
      <alignment horizontal="center" vertical="center" wrapText="1"/>
    </xf>
    <xf numFmtId="0" fontId="5" fillId="10" borderId="5" xfId="3" quotePrefix="1" applyFont="1" applyFill="1" applyBorder="1" applyAlignment="1">
      <alignment horizontal="center" vertical="center" wrapText="1"/>
    </xf>
    <xf numFmtId="0" fontId="0" fillId="10" borderId="6" xfId="0" applyFill="1" applyBorder="1" applyAlignment="1">
      <alignment horizontal="center" vertical="center" wrapText="1"/>
    </xf>
    <xf numFmtId="0" fontId="0" fillId="10" borderId="7"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0" xfId="0" applyFill="1" applyAlignment="1">
      <alignment horizontal="center" vertical="center" wrapText="1"/>
    </xf>
    <xf numFmtId="0" fontId="0" fillId="10" borderId="13" xfId="0" applyFill="1" applyBorder="1" applyAlignment="1">
      <alignment horizontal="center" vertical="center" wrapText="1"/>
    </xf>
    <xf numFmtId="0" fontId="0" fillId="10" borderId="18" xfId="0" applyFill="1" applyBorder="1" applyAlignment="1">
      <alignment horizontal="center" vertical="center" wrapText="1"/>
    </xf>
    <xf numFmtId="0" fontId="0" fillId="10" borderId="19" xfId="0" applyFill="1" applyBorder="1" applyAlignment="1">
      <alignment horizontal="center" vertical="center" wrapText="1"/>
    </xf>
    <xf numFmtId="0" fontId="0" fillId="10" borderId="20" xfId="0" applyFill="1" applyBorder="1" applyAlignment="1">
      <alignment horizontal="center" vertical="center" wrapText="1"/>
    </xf>
    <xf numFmtId="0" fontId="5" fillId="4" borderId="2" xfId="3" quotePrefix="1" applyFont="1"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0" xfId="0" applyFill="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5" xfId="0" applyFill="1" applyBorder="1" applyAlignment="1">
      <alignment horizontal="center" vertical="center" wrapText="1"/>
    </xf>
    <xf numFmtId="0" fontId="5" fillId="11" borderId="1" xfId="3" quotePrefix="1"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5" fillId="11" borderId="8" xfId="3" quotePrefix="1" applyFont="1" applyFill="1"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5" fillId="11" borderId="14" xfId="3" quotePrefix="1" applyFont="1" applyFill="1" applyBorder="1" applyAlignment="1">
      <alignment horizontal="center" vertical="center" wrapText="1"/>
    </xf>
    <xf numFmtId="0" fontId="0" fillId="0" borderId="10" xfId="0" applyBorder="1" applyAlignment="1">
      <alignment horizontal="center" vertical="center" wrapText="1"/>
    </xf>
    <xf numFmtId="0" fontId="0" fillId="0" borderId="15" xfId="0" applyBorder="1" applyAlignment="1">
      <alignment horizontal="center" vertical="center" wrapText="1"/>
    </xf>
    <xf numFmtId="0" fontId="5" fillId="12" borderId="2" xfId="3" quotePrefix="1" applyFont="1" applyFill="1" applyBorder="1" applyAlignment="1">
      <alignment horizontal="center" vertical="center" wrapText="1"/>
    </xf>
    <xf numFmtId="0" fontId="5" fillId="12" borderId="0" xfId="3" quotePrefix="1" applyFont="1" applyFill="1" applyBorder="1" applyAlignment="1">
      <alignment horizontal="center" vertical="center" wrapText="1"/>
    </xf>
    <xf numFmtId="0" fontId="5" fillId="12" borderId="10" xfId="3" quotePrefix="1" applyFont="1" applyFill="1" applyBorder="1" applyAlignment="1">
      <alignment horizontal="center" vertical="center" wrapText="1"/>
    </xf>
    <xf numFmtId="0" fontId="6" fillId="4" borderId="4" xfId="3" quotePrefix="1" applyFont="1" applyFill="1" applyBorder="1" applyAlignment="1">
      <alignment horizontal="center" vertical="center" wrapText="1"/>
    </xf>
    <xf numFmtId="0" fontId="0" fillId="0" borderId="11" xfId="0" applyBorder="1" applyAlignment="1">
      <alignment horizontal="center" vertical="center" wrapText="1"/>
    </xf>
    <xf numFmtId="0" fontId="0" fillId="0" borderId="17" xfId="0" applyBorder="1" applyAlignment="1">
      <alignment horizontal="center" vertical="center" wrapText="1"/>
    </xf>
    <xf numFmtId="0" fontId="4" fillId="3" borderId="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4" xfId="0" applyFont="1" applyFill="1" applyBorder="1" applyAlignment="1">
      <alignment horizontal="center" vertical="center" wrapText="1"/>
    </xf>
    <xf numFmtId="165" fontId="4" fillId="0" borderId="1" xfId="0" applyNumberFormat="1" applyFont="1" applyBorder="1" applyAlignment="1">
      <alignment horizontal="center" vertical="center"/>
    </xf>
    <xf numFmtId="0" fontId="4" fillId="0" borderId="2" xfId="0" applyFont="1" applyBorder="1" applyAlignment="1">
      <alignment horizontal="center" vertical="center"/>
    </xf>
    <xf numFmtId="165" fontId="4" fillId="0" borderId="8" xfId="0" applyNumberFormat="1" applyFont="1" applyBorder="1" applyAlignment="1">
      <alignment horizontal="center" vertical="center"/>
    </xf>
    <xf numFmtId="0" fontId="4" fillId="0" borderId="0" xfId="0" applyFont="1" applyAlignment="1">
      <alignment horizontal="center" vertical="center"/>
    </xf>
    <xf numFmtId="165" fontId="4" fillId="0" borderId="14" xfId="0" applyNumberFormat="1" applyFont="1" applyBorder="1" applyAlignment="1">
      <alignment horizontal="center" vertical="center"/>
    </xf>
    <xf numFmtId="0" fontId="4" fillId="0" borderId="10" xfId="0" applyFont="1" applyBorder="1" applyAlignment="1">
      <alignment horizontal="center" vertic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44" fontId="4" fillId="4" borderId="2" xfId="1" applyFont="1" applyFill="1" applyBorder="1" applyAlignment="1">
      <alignment horizontal="center" vertical="center"/>
    </xf>
    <xf numFmtId="0" fontId="4" fillId="4" borderId="3"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0" xfId="0" applyFont="1" applyFill="1" applyAlignment="1">
      <alignment horizontal="center" vertical="center"/>
    </xf>
    <xf numFmtId="44" fontId="4" fillId="4" borderId="0" xfId="1" applyFont="1" applyFill="1" applyAlignment="1">
      <alignment horizontal="center" vertical="center"/>
    </xf>
    <xf numFmtId="0" fontId="4" fillId="4" borderId="9"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0" xfId="0" applyFont="1" applyFill="1" applyBorder="1" applyAlignment="1">
      <alignment horizontal="center" vertical="center"/>
    </xf>
    <xf numFmtId="44" fontId="4" fillId="4" borderId="10" xfId="1" applyFont="1" applyFill="1" applyBorder="1" applyAlignment="1">
      <alignment horizontal="center" vertical="center"/>
    </xf>
    <xf numFmtId="0" fontId="4" fillId="4" borderId="15"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0" xfId="0" applyFont="1" applyFill="1" applyAlignment="1">
      <alignment horizontal="center" vertical="center"/>
    </xf>
    <xf numFmtId="0" fontId="4" fillId="5" borderId="14" xfId="0" applyFont="1" applyFill="1" applyBorder="1" applyAlignment="1">
      <alignment horizontal="center" vertical="center"/>
    </xf>
    <xf numFmtId="0" fontId="4" fillId="5" borderId="10"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0" xfId="0" applyFont="1" applyFill="1" applyAlignment="1">
      <alignment horizontal="center" vertical="center" wrapText="1"/>
    </xf>
    <xf numFmtId="0" fontId="5" fillId="7" borderId="10" xfId="0" applyFont="1" applyFill="1" applyBorder="1" applyAlignment="1">
      <alignment horizontal="center" vertical="center" wrapText="1"/>
    </xf>
    <xf numFmtId="0" fontId="5" fillId="8" borderId="2" xfId="3" quotePrefix="1" applyFont="1" applyFill="1" applyBorder="1" applyAlignment="1">
      <alignment horizontal="center" vertical="center" wrapText="1"/>
    </xf>
    <xf numFmtId="0" fontId="5" fillId="8" borderId="0" xfId="3" quotePrefix="1" applyFont="1" applyFill="1" applyBorder="1" applyAlignment="1">
      <alignment horizontal="center" vertical="center" wrapText="1"/>
    </xf>
    <xf numFmtId="0" fontId="5" fillId="8" borderId="10" xfId="3" quotePrefix="1" applyFont="1" applyFill="1" applyBorder="1" applyAlignment="1">
      <alignment horizontal="center" vertical="center" wrapText="1"/>
    </xf>
    <xf numFmtId="0" fontId="5" fillId="8" borderId="4" xfId="3" quotePrefix="1" applyFont="1" applyFill="1" applyBorder="1" applyAlignment="1">
      <alignment horizontal="center" vertical="center" wrapText="1"/>
    </xf>
    <xf numFmtId="0" fontId="5" fillId="8" borderId="11" xfId="3" quotePrefix="1" applyFont="1" applyFill="1" applyBorder="1" applyAlignment="1">
      <alignment horizontal="center" vertical="center" wrapText="1"/>
    </xf>
    <xf numFmtId="0" fontId="5" fillId="8" borderId="17" xfId="3" quotePrefix="1" applyFont="1" applyFill="1" applyBorder="1" applyAlignment="1">
      <alignment horizontal="center" vertical="center" wrapText="1"/>
    </xf>
    <xf numFmtId="0" fontId="6" fillId="8" borderId="4" xfId="3" quotePrefix="1" applyFont="1" applyFill="1" applyBorder="1" applyAlignment="1">
      <alignment horizontal="center" vertical="center" wrapText="1"/>
    </xf>
    <xf numFmtId="0" fontId="6" fillId="4" borderId="11" xfId="3" quotePrefix="1" applyFont="1" applyFill="1" applyBorder="1" applyAlignment="1">
      <alignment horizontal="center" vertical="center" wrapText="1"/>
    </xf>
    <xf numFmtId="0" fontId="6" fillId="8" borderId="11" xfId="3" quotePrefix="1" applyFont="1" applyFill="1" applyBorder="1" applyAlignment="1">
      <alignment horizontal="center" vertical="center" wrapText="1"/>
    </xf>
  </cellXfs>
  <cellStyles count="9">
    <cellStyle name="40% - Accent5" xfId="3" builtinId="47"/>
    <cellStyle name="Currency" xfId="1" builtinId="4"/>
    <cellStyle name="Currency 2" xfId="7"/>
    <cellStyle name="Normal" xfId="0" builtinId="0"/>
    <cellStyle name="Normal 10" xfId="4"/>
    <cellStyle name="Normal 3 2" xfId="8"/>
    <cellStyle name="Normal 7" xfId="5"/>
    <cellStyle name="Normal 9 2" xfId="6"/>
    <cellStyle name="Percent" xfId="2" builtinId="5"/>
  </cellStyles>
  <dxfs count="0"/>
  <tableStyles count="0" defaultTableStyle="TableStyleMedium2" defaultPivotStyle="PivotStyleLight16"/>
  <colors>
    <mruColors>
      <color rgb="FF9999FF"/>
      <color rgb="FFCC99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O67"/>
  <sheetViews>
    <sheetView workbookViewId="0">
      <selection activeCell="A11" sqref="A11:F11"/>
    </sheetView>
  </sheetViews>
  <sheetFormatPr defaultColWidth="9.109375" defaultRowHeight="13.8" x14ac:dyDescent="0.3"/>
  <cols>
    <col min="1" max="3" width="9.109375" style="237"/>
    <col min="4" max="4" width="12.88671875" style="237" customWidth="1"/>
    <col min="5" max="5" width="9.109375" style="237"/>
    <col min="6" max="6" width="180.6640625" style="237" customWidth="1"/>
    <col min="7" max="16384" width="9.109375" style="237"/>
  </cols>
  <sheetData>
    <row r="1" spans="1:6" s="194" customFormat="1" ht="28.2" thickTop="1" x14ac:dyDescent="0.3">
      <c r="A1" s="398" t="s">
        <v>419</v>
      </c>
      <c r="B1" s="399"/>
      <c r="C1" s="399"/>
      <c r="D1" s="399"/>
      <c r="E1" s="399"/>
      <c r="F1" s="400"/>
    </row>
    <row r="2" spans="1:6" ht="18" customHeight="1" thickBot="1" x14ac:dyDescent="0.35">
      <c r="A2" s="401"/>
      <c r="B2" s="402"/>
      <c r="C2" s="402"/>
      <c r="D2" s="402"/>
      <c r="E2" s="402"/>
      <c r="F2" s="403"/>
    </row>
    <row r="3" spans="1:6" s="240" customFormat="1" ht="63" customHeight="1" thickBot="1" x14ac:dyDescent="0.35">
      <c r="A3" s="404" t="s">
        <v>445</v>
      </c>
      <c r="B3" s="405"/>
      <c r="C3" s="405"/>
      <c r="D3" s="405"/>
      <c r="E3" s="405"/>
      <c r="F3" s="406"/>
    </row>
    <row r="4" spans="1:6" s="238" customFormat="1" ht="18" x14ac:dyDescent="0.3">
      <c r="A4" s="376"/>
      <c r="B4" s="343"/>
      <c r="C4" s="343"/>
      <c r="D4" s="343"/>
      <c r="E4" s="343"/>
      <c r="F4" s="377"/>
    </row>
    <row r="5" spans="1:6" s="239" customFormat="1" ht="21" customHeight="1" x14ac:dyDescent="0.3">
      <c r="A5" s="407" t="s">
        <v>439</v>
      </c>
      <c r="B5" s="407"/>
      <c r="C5" s="407"/>
      <c r="D5" s="407"/>
      <c r="E5" s="407"/>
      <c r="F5" s="407"/>
    </row>
    <row r="6" spans="1:6" s="239" customFormat="1" ht="44.25" customHeight="1" x14ac:dyDescent="0.3">
      <c r="A6" s="395" t="s">
        <v>440</v>
      </c>
      <c r="B6" s="396"/>
      <c r="C6" s="396"/>
      <c r="D6" s="396"/>
      <c r="E6" s="396"/>
      <c r="F6" s="397"/>
    </row>
    <row r="7" spans="1:6" s="238" customFormat="1" ht="22.5" customHeight="1" x14ac:dyDescent="0.3">
      <c r="A7" s="373" t="s">
        <v>420</v>
      </c>
      <c r="B7" s="374"/>
      <c r="C7" s="374"/>
      <c r="D7" s="374"/>
      <c r="E7" s="374"/>
      <c r="F7" s="375"/>
    </row>
    <row r="8" spans="1:6" s="238" customFormat="1" ht="18" customHeight="1" x14ac:dyDescent="0.3">
      <c r="A8" s="376"/>
      <c r="B8" s="343"/>
      <c r="C8" s="343"/>
      <c r="D8" s="343"/>
      <c r="E8" s="343"/>
      <c r="F8" s="377"/>
    </row>
    <row r="9" spans="1:6" s="239" customFormat="1" ht="25.5" customHeight="1" x14ac:dyDescent="0.3">
      <c r="A9" s="378" t="s">
        <v>441</v>
      </c>
      <c r="B9" s="379"/>
      <c r="C9" s="379"/>
      <c r="D9" s="379"/>
      <c r="E9" s="379"/>
      <c r="F9" s="380"/>
    </row>
    <row r="10" spans="1:6" s="238" customFormat="1" ht="51.75" customHeight="1" x14ac:dyDescent="0.3">
      <c r="A10" s="381" t="s">
        <v>421</v>
      </c>
      <c r="B10" s="382"/>
      <c r="C10" s="382"/>
      <c r="D10" s="382"/>
      <c r="E10" s="382"/>
      <c r="F10" s="383"/>
    </row>
    <row r="11" spans="1:6" s="238" customFormat="1" ht="38.25" customHeight="1" x14ac:dyDescent="0.3">
      <c r="A11" s="384" t="s">
        <v>422</v>
      </c>
      <c r="B11" s="385"/>
      <c r="C11" s="385"/>
      <c r="D11" s="385"/>
      <c r="E11" s="385"/>
      <c r="F11" s="386"/>
    </row>
    <row r="12" spans="1:6" s="238" customFormat="1" ht="59.25" customHeight="1" x14ac:dyDescent="0.3">
      <c r="A12" s="381" t="s">
        <v>423</v>
      </c>
      <c r="B12" s="382"/>
      <c r="C12" s="382"/>
      <c r="D12" s="382"/>
      <c r="E12" s="382"/>
      <c r="F12" s="383"/>
    </row>
    <row r="13" spans="1:6" s="238" customFormat="1" ht="59.25" customHeight="1" x14ac:dyDescent="0.3">
      <c r="A13" s="381" t="s">
        <v>424</v>
      </c>
      <c r="B13" s="382"/>
      <c r="C13" s="382"/>
      <c r="D13" s="382"/>
      <c r="E13" s="382"/>
      <c r="F13" s="387"/>
    </row>
    <row r="14" spans="1:6" s="239" customFormat="1" ht="24.75" customHeight="1" x14ac:dyDescent="0.3">
      <c r="A14" s="388" t="s">
        <v>442</v>
      </c>
      <c r="B14" s="389"/>
      <c r="C14" s="389"/>
      <c r="D14" s="389"/>
      <c r="E14" s="389"/>
      <c r="F14" s="390"/>
    </row>
    <row r="15" spans="1:6" s="238" customFormat="1" ht="24.75" customHeight="1" x14ac:dyDescent="0.3">
      <c r="A15" s="381" t="s">
        <v>446</v>
      </c>
      <c r="B15" s="382"/>
      <c r="C15" s="382"/>
      <c r="D15" s="382"/>
      <c r="E15" s="382"/>
      <c r="F15" s="387"/>
    </row>
    <row r="16" spans="1:6" s="238" customFormat="1" ht="18" x14ac:dyDescent="0.3">
      <c r="A16" s="391"/>
      <c r="B16" s="392"/>
      <c r="C16" s="392"/>
      <c r="D16" s="392"/>
      <c r="E16" s="392"/>
      <c r="F16" s="393"/>
    </row>
    <row r="17" spans="1:41" s="239" customFormat="1" ht="18" x14ac:dyDescent="0.3">
      <c r="A17" s="394" t="s">
        <v>443</v>
      </c>
      <c r="B17" s="394"/>
      <c r="C17" s="394"/>
      <c r="D17" s="394"/>
      <c r="E17" s="394"/>
      <c r="F17" s="394"/>
    </row>
    <row r="18" spans="1:41" s="239" customFormat="1" ht="45.75" customHeight="1" x14ac:dyDescent="0.3">
      <c r="A18" s="370" t="s">
        <v>451</v>
      </c>
      <c r="B18" s="371"/>
      <c r="C18" s="371"/>
      <c r="D18" s="371"/>
      <c r="E18" s="371"/>
      <c r="F18" s="372"/>
    </row>
    <row r="19" spans="1:41" s="238" customFormat="1" ht="20.25" customHeight="1" x14ac:dyDescent="0.3">
      <c r="A19" s="344" t="s">
        <v>425</v>
      </c>
      <c r="B19" s="345"/>
      <c r="C19" s="345"/>
      <c r="D19" s="345"/>
      <c r="E19" s="345"/>
      <c r="F19" s="346"/>
    </row>
    <row r="20" spans="1:41" s="238" customFormat="1" ht="43.5" customHeight="1" x14ac:dyDescent="0.3">
      <c r="A20" s="344" t="s">
        <v>426</v>
      </c>
      <c r="B20" s="345"/>
      <c r="C20" s="345"/>
      <c r="D20" s="345"/>
      <c r="E20" s="345"/>
      <c r="F20" s="346"/>
    </row>
    <row r="21" spans="1:41" s="239" customFormat="1" ht="131.25" customHeight="1" x14ac:dyDescent="0.3">
      <c r="A21" s="356" t="s">
        <v>444</v>
      </c>
      <c r="B21" s="357"/>
      <c r="C21" s="357"/>
      <c r="D21" s="357"/>
      <c r="E21" s="357"/>
      <c r="F21" s="358"/>
    </row>
    <row r="22" spans="1:41" s="239" customFormat="1" ht="84.75" customHeight="1" x14ac:dyDescent="0.3">
      <c r="A22" s="356" t="s">
        <v>452</v>
      </c>
      <c r="B22" s="359"/>
      <c r="C22" s="359"/>
      <c r="D22" s="359"/>
      <c r="E22" s="359"/>
      <c r="F22" s="360"/>
    </row>
    <row r="23" spans="1:41" s="244" customFormat="1" ht="44.25" customHeight="1" x14ac:dyDescent="0.3">
      <c r="A23" s="361" t="s">
        <v>447</v>
      </c>
      <c r="B23" s="362"/>
      <c r="C23" s="362"/>
      <c r="D23" s="362"/>
      <c r="E23" s="362"/>
      <c r="F23" s="363"/>
      <c r="G23" s="242"/>
      <c r="H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242"/>
      <c r="AI23" s="242"/>
      <c r="AJ23" s="242"/>
      <c r="AK23" s="242"/>
      <c r="AL23" s="242"/>
      <c r="AM23" s="242"/>
      <c r="AN23" s="242"/>
      <c r="AO23" s="243"/>
    </row>
    <row r="24" spans="1:41" s="238" customFormat="1" ht="20.25" customHeight="1" x14ac:dyDescent="0.3">
      <c r="A24" s="344" t="s">
        <v>425</v>
      </c>
      <c r="B24" s="345"/>
      <c r="C24" s="345"/>
      <c r="D24" s="345"/>
      <c r="E24" s="345"/>
      <c r="F24" s="346"/>
    </row>
    <row r="25" spans="1:41" s="238" customFormat="1" ht="43.5" customHeight="1" x14ac:dyDescent="0.3">
      <c r="A25" s="364" t="s">
        <v>426</v>
      </c>
      <c r="B25" s="365"/>
      <c r="C25" s="365"/>
      <c r="D25" s="365"/>
      <c r="E25" s="365"/>
      <c r="F25" s="366"/>
    </row>
    <row r="26" spans="1:41" s="239" customFormat="1" ht="55.5" customHeight="1" x14ac:dyDescent="0.3">
      <c r="A26" s="356" t="s">
        <v>454</v>
      </c>
      <c r="B26" s="359"/>
      <c r="C26" s="359"/>
      <c r="D26" s="359"/>
      <c r="E26" s="359"/>
      <c r="F26" s="360"/>
    </row>
    <row r="27" spans="1:41" s="238" customFormat="1" ht="24.75" customHeight="1" x14ac:dyDescent="0.3">
      <c r="A27" s="344" t="s">
        <v>425</v>
      </c>
      <c r="B27" s="345"/>
      <c r="C27" s="345"/>
      <c r="D27" s="345"/>
      <c r="E27" s="345"/>
      <c r="F27" s="346"/>
    </row>
    <row r="28" spans="1:41" s="238" customFormat="1" ht="45.75" customHeight="1" x14ac:dyDescent="0.3">
      <c r="A28" s="344" t="s">
        <v>426</v>
      </c>
      <c r="B28" s="345"/>
      <c r="C28" s="345"/>
      <c r="D28" s="345"/>
      <c r="E28" s="345"/>
      <c r="F28" s="346"/>
    </row>
    <row r="29" spans="1:41" s="239" customFormat="1" ht="39.75" customHeight="1" x14ac:dyDescent="0.3">
      <c r="A29" s="367" t="s">
        <v>453</v>
      </c>
      <c r="B29" s="368"/>
      <c r="C29" s="368"/>
      <c r="D29" s="368"/>
      <c r="E29" s="368"/>
      <c r="F29" s="369"/>
    </row>
    <row r="30" spans="1:41" s="238" customFormat="1" ht="24.75" customHeight="1" x14ac:dyDescent="0.3">
      <c r="A30" s="344" t="s">
        <v>425</v>
      </c>
      <c r="B30" s="345"/>
      <c r="C30" s="345"/>
      <c r="D30" s="345"/>
      <c r="E30" s="345"/>
      <c r="F30" s="346"/>
    </row>
    <row r="31" spans="1:41" s="238" customFormat="1" ht="43.5" customHeight="1" x14ac:dyDescent="0.3">
      <c r="A31" s="344" t="s">
        <v>426</v>
      </c>
      <c r="B31" s="345"/>
      <c r="C31" s="345"/>
      <c r="D31" s="345"/>
      <c r="E31" s="345"/>
      <c r="F31" s="346"/>
    </row>
    <row r="32" spans="1:41" s="195" customFormat="1" ht="21" customHeight="1" x14ac:dyDescent="0.3">
      <c r="A32" s="347" t="s">
        <v>427</v>
      </c>
      <c r="B32" s="348"/>
      <c r="C32" s="348"/>
      <c r="D32" s="348"/>
      <c r="E32" s="348"/>
      <c r="F32" s="349"/>
    </row>
    <row r="33" spans="1:6" s="238" customFormat="1" ht="18" x14ac:dyDescent="0.3">
      <c r="A33" s="350" t="s">
        <v>428</v>
      </c>
      <c r="B33" s="351"/>
      <c r="C33" s="351"/>
      <c r="D33" s="351"/>
      <c r="E33" s="351"/>
      <c r="F33" s="352"/>
    </row>
    <row r="34" spans="1:6" s="238" customFormat="1" ht="18" x14ac:dyDescent="0.3">
      <c r="A34" s="350" t="s">
        <v>429</v>
      </c>
      <c r="B34" s="351"/>
      <c r="C34" s="351"/>
      <c r="D34" s="351"/>
      <c r="E34" s="351"/>
      <c r="F34" s="352"/>
    </row>
    <row r="35" spans="1:6" s="238" customFormat="1" ht="25.2" x14ac:dyDescent="0.3">
      <c r="A35" s="350" t="s">
        <v>430</v>
      </c>
      <c r="B35" s="351"/>
      <c r="C35" s="351"/>
      <c r="D35" s="351"/>
      <c r="E35" s="351"/>
      <c r="F35" s="352"/>
    </row>
    <row r="36" spans="1:6" s="238" customFormat="1" ht="25.2" x14ac:dyDescent="0.3">
      <c r="A36" s="350" t="s">
        <v>431</v>
      </c>
      <c r="B36" s="351"/>
      <c r="C36" s="351"/>
      <c r="D36" s="351"/>
      <c r="E36" s="351"/>
      <c r="F36" s="352"/>
    </row>
    <row r="37" spans="1:6" ht="23.25" customHeight="1" thickBot="1" x14ac:dyDescent="0.35">
      <c r="A37" s="353" t="s">
        <v>432</v>
      </c>
      <c r="B37" s="354"/>
      <c r="C37" s="354"/>
      <c r="D37" s="354"/>
      <c r="E37" s="354"/>
      <c r="F37" s="355"/>
    </row>
    <row r="38" spans="1:6" s="238" customFormat="1" ht="18" x14ac:dyDescent="0.3">
      <c r="A38" s="343"/>
      <c r="B38" s="343"/>
      <c r="C38" s="343"/>
      <c r="D38" s="343"/>
      <c r="E38" s="343"/>
      <c r="F38" s="343"/>
    </row>
    <row r="39" spans="1:6" s="238" customFormat="1" ht="18" x14ac:dyDescent="0.3">
      <c r="A39" s="343"/>
      <c r="B39" s="343"/>
      <c r="C39" s="343"/>
      <c r="D39" s="343"/>
      <c r="E39" s="343"/>
      <c r="F39" s="343"/>
    </row>
    <row r="40" spans="1:6" s="238" customFormat="1" ht="18" x14ac:dyDescent="0.3">
      <c r="A40" s="343"/>
      <c r="B40" s="343"/>
      <c r="C40" s="343"/>
      <c r="D40" s="343"/>
      <c r="E40" s="343"/>
      <c r="F40" s="343"/>
    </row>
    <row r="41" spans="1:6" s="238" customFormat="1" ht="18" x14ac:dyDescent="0.3">
      <c r="A41" s="343" t="s">
        <v>433</v>
      </c>
      <c r="B41" s="343"/>
      <c r="C41" s="343"/>
      <c r="D41" s="343"/>
      <c r="E41" s="343"/>
      <c r="F41" s="343"/>
    </row>
    <row r="42" spans="1:6" s="238" customFormat="1" ht="18" x14ac:dyDescent="0.3">
      <c r="A42" s="343"/>
      <c r="B42" s="343"/>
      <c r="C42" s="343"/>
      <c r="D42" s="343"/>
      <c r="E42" s="343"/>
      <c r="F42" s="343"/>
    </row>
    <row r="43" spans="1:6" s="238" customFormat="1" ht="18" x14ac:dyDescent="0.3">
      <c r="A43" s="343"/>
      <c r="B43" s="343"/>
      <c r="C43" s="343"/>
      <c r="D43" s="343"/>
      <c r="E43" s="343"/>
      <c r="F43" s="343"/>
    </row>
    <row r="44" spans="1:6" s="238" customFormat="1" ht="18" x14ac:dyDescent="0.3">
      <c r="A44" s="343"/>
      <c r="B44" s="343"/>
      <c r="C44" s="343"/>
      <c r="D44" s="343"/>
      <c r="E44" s="343"/>
      <c r="F44" s="343"/>
    </row>
    <row r="45" spans="1:6" s="238" customFormat="1" ht="18" x14ac:dyDescent="0.3">
      <c r="A45" s="343"/>
      <c r="B45" s="343"/>
      <c r="C45" s="343"/>
      <c r="D45" s="343"/>
      <c r="E45" s="343"/>
      <c r="F45" s="343"/>
    </row>
    <row r="46" spans="1:6" s="238" customFormat="1" ht="18" x14ac:dyDescent="0.3">
      <c r="A46" s="343"/>
      <c r="B46" s="343"/>
      <c r="C46" s="343"/>
      <c r="D46" s="343"/>
      <c r="E46" s="343"/>
      <c r="F46" s="343"/>
    </row>
    <row r="47" spans="1:6" s="238" customFormat="1" ht="18" x14ac:dyDescent="0.3">
      <c r="A47" s="343"/>
      <c r="B47" s="343"/>
      <c r="C47" s="343"/>
      <c r="D47" s="343"/>
      <c r="E47" s="343"/>
      <c r="F47" s="343"/>
    </row>
    <row r="48" spans="1:6" x14ac:dyDescent="0.3">
      <c r="A48" s="342"/>
      <c r="B48" s="342"/>
      <c r="C48" s="342"/>
      <c r="D48" s="342"/>
      <c r="E48" s="342"/>
      <c r="F48" s="342"/>
    </row>
    <row r="49" spans="1:6" x14ac:dyDescent="0.3">
      <c r="A49" s="342"/>
      <c r="B49" s="342"/>
      <c r="C49" s="342"/>
      <c r="D49" s="342"/>
      <c r="E49" s="342"/>
      <c r="F49" s="342"/>
    </row>
    <row r="50" spans="1:6" x14ac:dyDescent="0.3">
      <c r="A50" s="342"/>
      <c r="B50" s="342"/>
      <c r="C50" s="342"/>
      <c r="D50" s="342"/>
      <c r="E50" s="342"/>
      <c r="F50" s="342"/>
    </row>
    <row r="51" spans="1:6" x14ac:dyDescent="0.3">
      <c r="A51" s="342"/>
      <c r="B51" s="342"/>
      <c r="C51" s="342"/>
      <c r="D51" s="342"/>
      <c r="E51" s="342"/>
      <c r="F51" s="342"/>
    </row>
    <row r="52" spans="1:6" x14ac:dyDescent="0.3">
      <c r="A52" s="342"/>
      <c r="B52" s="342"/>
      <c r="C52" s="342"/>
      <c r="D52" s="342"/>
      <c r="E52" s="342"/>
      <c r="F52" s="342"/>
    </row>
    <row r="53" spans="1:6" x14ac:dyDescent="0.3">
      <c r="A53" s="342"/>
      <c r="B53" s="342"/>
      <c r="C53" s="342"/>
      <c r="D53" s="342"/>
      <c r="E53" s="342"/>
      <c r="F53" s="342"/>
    </row>
    <row r="54" spans="1:6" x14ac:dyDescent="0.3">
      <c r="A54" s="342"/>
      <c r="B54" s="342"/>
      <c r="C54" s="342"/>
      <c r="D54" s="342"/>
      <c r="E54" s="342"/>
      <c r="F54" s="342"/>
    </row>
    <row r="55" spans="1:6" x14ac:dyDescent="0.3">
      <c r="A55" s="342"/>
      <c r="B55" s="342"/>
      <c r="C55" s="342"/>
      <c r="D55" s="342"/>
      <c r="E55" s="342"/>
      <c r="F55" s="342"/>
    </row>
    <row r="56" spans="1:6" x14ac:dyDescent="0.3">
      <c r="A56" s="342"/>
      <c r="B56" s="342"/>
      <c r="C56" s="342"/>
      <c r="D56" s="342"/>
      <c r="E56" s="342"/>
      <c r="F56" s="342"/>
    </row>
    <row r="57" spans="1:6" x14ac:dyDescent="0.3">
      <c r="A57" s="342"/>
      <c r="B57" s="342"/>
      <c r="C57" s="342"/>
      <c r="D57" s="342"/>
      <c r="E57" s="342"/>
      <c r="F57" s="342"/>
    </row>
    <row r="58" spans="1:6" ht="18.75" customHeight="1" x14ac:dyDescent="0.3">
      <c r="A58" s="342"/>
      <c r="B58" s="342"/>
      <c r="C58" s="342"/>
      <c r="D58" s="342"/>
      <c r="E58" s="342"/>
      <c r="F58" s="342"/>
    </row>
    <row r="59" spans="1:6" x14ac:dyDescent="0.3">
      <c r="A59" s="342"/>
      <c r="B59" s="342"/>
      <c r="C59" s="342"/>
      <c r="D59" s="342"/>
      <c r="E59" s="342"/>
      <c r="F59" s="342"/>
    </row>
    <row r="67" spans="1:6" s="196" customFormat="1" ht="18" x14ac:dyDescent="0.35">
      <c r="A67" s="237"/>
      <c r="B67" s="237"/>
      <c r="C67" s="237"/>
      <c r="D67" s="237"/>
      <c r="E67" s="237"/>
      <c r="F67" s="237"/>
    </row>
  </sheetData>
  <sheetProtection algorithmName="SHA-512" hashValue="rzXn2q3OnVjXO4OuKgK4XEm8GwvWUOGUyZXNqSW2q7x9GJm4Qqbat/tUqM/UyNmaEyImu4Ikj+CvYChbzC/LtA==" saltValue="6BLKCOkzev+IVPfeoCEm6A==" spinCount="100000" sheet="1" objects="1" scenarios="1"/>
  <mergeCells count="59">
    <mergeCell ref="A6:F6"/>
    <mergeCell ref="A1:F1"/>
    <mergeCell ref="A2:F2"/>
    <mergeCell ref="A3:F3"/>
    <mergeCell ref="A4:F4"/>
    <mergeCell ref="A5:F5"/>
    <mergeCell ref="A18:F18"/>
    <mergeCell ref="A7:F7"/>
    <mergeCell ref="A8:F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55:F55"/>
    <mergeCell ref="A56:F56"/>
    <mergeCell ref="A57:F57"/>
    <mergeCell ref="A58:F58"/>
    <mergeCell ref="A59:F5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Z400"/>
  <sheetViews>
    <sheetView tabSelected="1" workbookViewId="0">
      <selection activeCell="M5" sqref="M5"/>
    </sheetView>
  </sheetViews>
  <sheetFormatPr defaultColWidth="9.109375" defaultRowHeight="14.4" x14ac:dyDescent="0.3"/>
  <cols>
    <col min="1" max="1" width="105.6640625" style="187" customWidth="1"/>
    <col min="2" max="2" width="16.109375" style="188" customWidth="1"/>
    <col min="3" max="3" width="17.6640625" style="188" customWidth="1"/>
    <col min="4" max="4" width="20.88671875" style="3" customWidth="1"/>
    <col min="5" max="5" width="17" style="3" customWidth="1"/>
    <col min="6" max="6" width="16.5546875" style="189" customWidth="1"/>
    <col min="7" max="7" width="17.44140625" style="190" customWidth="1"/>
    <col min="8" max="8" width="16.88671875" style="3" customWidth="1"/>
    <col min="9" max="9" width="21.5546875" style="2" customWidth="1"/>
    <col min="10" max="10" width="14.88671875" style="2" customWidth="1"/>
    <col min="11" max="12" width="14.5546875" style="2" customWidth="1"/>
    <col min="13" max="13" width="15.5546875" style="2" customWidth="1"/>
    <col min="14" max="14" width="0.5546875" style="2" customWidth="1"/>
    <col min="15" max="15" width="12.33203125" style="191" customWidth="1"/>
    <col min="16" max="16" width="15" style="192" customWidth="1"/>
    <col min="17" max="17" width="18" style="191" customWidth="1"/>
    <col min="18" max="18" width="0.5546875" style="2" customWidth="1"/>
    <col min="19" max="19" width="16.5546875" style="191" customWidth="1"/>
    <col min="20" max="20" width="16.6640625" style="191" customWidth="1"/>
    <col min="21" max="23" width="16.5546875" style="191" customWidth="1"/>
    <col min="24" max="24" width="16.5546875" style="192" customWidth="1"/>
    <col min="25" max="25" width="0.5546875" style="2" customWidth="1"/>
    <col min="26" max="27" width="15.6640625" style="191" customWidth="1"/>
    <col min="28" max="28" width="27.33203125" style="191" customWidth="1"/>
    <col min="29" max="29" width="15.44140625" style="191" customWidth="1"/>
    <col min="30" max="30" width="0.5546875" style="2" customWidth="1"/>
    <col min="31" max="31" width="17.6640625" style="2" customWidth="1"/>
    <col min="32" max="32" width="17.6640625" style="191" customWidth="1"/>
    <col min="33" max="33" width="23.88671875" style="2" customWidth="1"/>
    <col min="34" max="34" width="16.88671875" style="2" customWidth="1"/>
    <col min="35" max="35" width="0.5546875" style="2" customWidth="1"/>
    <col min="36" max="36" width="15.6640625" style="2" customWidth="1"/>
    <col min="37" max="37" width="14.88671875" style="2" customWidth="1"/>
    <col min="38" max="38" width="15.44140625" style="2" customWidth="1"/>
    <col min="39" max="39" width="0.5546875" style="2" customWidth="1"/>
    <col min="40" max="40" width="12.33203125" style="2" customWidth="1"/>
    <col min="41" max="41" width="13.5546875" style="2" customWidth="1"/>
    <col min="42" max="42" width="17.33203125" style="2" customWidth="1"/>
    <col min="43" max="43" width="0.5546875" style="2" customWidth="1"/>
    <col min="44" max="44" width="20.6640625" style="2" customWidth="1"/>
    <col min="45" max="45" width="16.33203125" style="2" customWidth="1"/>
    <col min="46" max="46" width="15.44140625" style="2" customWidth="1"/>
    <col min="47" max="47" width="0.5546875" style="2" customWidth="1"/>
    <col min="48" max="48" width="20.6640625" style="2" customWidth="1"/>
    <col min="49" max="49" width="16" style="2" customWidth="1"/>
    <col min="50" max="50" width="14.5546875" style="2" customWidth="1"/>
    <col min="51" max="51" width="0.5546875" style="2" customWidth="1"/>
    <col min="52" max="53" width="13.5546875" style="2" customWidth="1"/>
    <col min="54" max="54" width="15.44140625" style="2" customWidth="1"/>
    <col min="55" max="56" width="0.5546875" style="2" customWidth="1"/>
    <col min="57" max="57" width="9.109375" style="3"/>
    <col min="58" max="58" width="57.109375" style="3" customWidth="1"/>
    <col min="59" max="59" width="16.6640625" style="3" customWidth="1"/>
    <col min="60" max="16384" width="9.109375" style="3"/>
  </cols>
  <sheetData>
    <row r="1" spans="1:56" ht="33.6" customHeight="1" thickBot="1" x14ac:dyDescent="0.35">
      <c r="A1" s="1"/>
      <c r="B1" s="1"/>
      <c r="C1" s="1"/>
      <c r="D1" s="1"/>
      <c r="E1" s="1"/>
      <c r="F1" s="1"/>
      <c r="G1" s="250"/>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ht="24.9" customHeight="1" x14ac:dyDescent="0.3">
      <c r="A2" s="443" t="s">
        <v>0</v>
      </c>
      <c r="B2" s="446" t="s">
        <v>1</v>
      </c>
      <c r="C2" s="447"/>
      <c r="D2" s="452" t="s">
        <v>2</v>
      </c>
      <c r="E2" s="453"/>
      <c r="F2" s="453"/>
      <c r="G2" s="454"/>
      <c r="H2" s="455"/>
      <c r="I2" s="464" t="s">
        <v>3</v>
      </c>
      <c r="J2" s="465"/>
      <c r="K2" s="465"/>
      <c r="L2" s="465"/>
      <c r="M2" s="465"/>
      <c r="N2" s="4"/>
      <c r="O2" s="470" t="s">
        <v>4</v>
      </c>
      <c r="P2" s="422"/>
      <c r="Q2" s="422"/>
      <c r="R2" s="4"/>
      <c r="S2" s="471" t="s">
        <v>5</v>
      </c>
      <c r="T2" s="471"/>
      <c r="U2" s="471"/>
      <c r="V2" s="471"/>
      <c r="W2" s="471"/>
      <c r="X2" s="471"/>
      <c r="Y2" s="4"/>
      <c r="Z2" s="474"/>
      <c r="AA2" s="477" t="s">
        <v>6</v>
      </c>
      <c r="AB2" s="480" t="s">
        <v>7</v>
      </c>
      <c r="AC2" s="320"/>
      <c r="AD2" s="4"/>
      <c r="AE2" s="440" t="s">
        <v>8</v>
      </c>
      <c r="AF2" s="440" t="s">
        <v>9</v>
      </c>
      <c r="AG2" s="440" t="s">
        <v>10</v>
      </c>
      <c r="AH2" s="6"/>
      <c r="AI2" s="4"/>
      <c r="AJ2" s="408" t="s">
        <v>11</v>
      </c>
      <c r="AK2" s="409"/>
      <c r="AL2" s="409"/>
      <c r="AM2" s="4"/>
      <c r="AN2" s="412" t="s">
        <v>12</v>
      </c>
      <c r="AO2" s="413"/>
      <c r="AP2" s="414"/>
      <c r="AQ2" s="4"/>
      <c r="AR2" s="421" t="s">
        <v>13</v>
      </c>
      <c r="AS2" s="422"/>
      <c r="AT2" s="423"/>
      <c r="AU2" s="4"/>
      <c r="AV2" s="428" t="s">
        <v>14</v>
      </c>
      <c r="AW2" s="429"/>
      <c r="AX2" s="430"/>
      <c r="AY2" s="4"/>
      <c r="AZ2" s="437" t="s">
        <v>15</v>
      </c>
      <c r="BA2" s="437"/>
      <c r="BB2" s="430"/>
      <c r="BC2" s="4"/>
      <c r="BD2" s="7"/>
    </row>
    <row r="3" spans="1:56" ht="35.1" customHeight="1" thickBot="1" x14ac:dyDescent="0.35">
      <c r="A3" s="444"/>
      <c r="B3" s="448"/>
      <c r="C3" s="449"/>
      <c r="D3" s="456"/>
      <c r="E3" s="457"/>
      <c r="F3" s="457"/>
      <c r="G3" s="458"/>
      <c r="H3" s="459"/>
      <c r="I3" s="466"/>
      <c r="J3" s="467"/>
      <c r="K3" s="467"/>
      <c r="L3" s="467"/>
      <c r="M3" s="467"/>
      <c r="N3" s="8"/>
      <c r="O3" s="424"/>
      <c r="P3" s="424"/>
      <c r="Q3" s="424"/>
      <c r="R3" s="8"/>
      <c r="S3" s="472"/>
      <c r="T3" s="472"/>
      <c r="U3" s="472"/>
      <c r="V3" s="472"/>
      <c r="W3" s="472"/>
      <c r="X3" s="472"/>
      <c r="Y3" s="8"/>
      <c r="Z3" s="475"/>
      <c r="AA3" s="478"/>
      <c r="AB3" s="441"/>
      <c r="AC3" s="321"/>
      <c r="AD3" s="8"/>
      <c r="AE3" s="441"/>
      <c r="AF3" s="441"/>
      <c r="AG3" s="441"/>
      <c r="AH3" s="10"/>
      <c r="AI3" s="8"/>
      <c r="AJ3" s="410"/>
      <c r="AK3" s="410"/>
      <c r="AL3" s="410"/>
      <c r="AM3" s="8"/>
      <c r="AN3" s="415"/>
      <c r="AO3" s="416"/>
      <c r="AP3" s="417"/>
      <c r="AQ3" s="8"/>
      <c r="AR3" s="424"/>
      <c r="AS3" s="424"/>
      <c r="AT3" s="425"/>
      <c r="AU3" s="8"/>
      <c r="AV3" s="431"/>
      <c r="AW3" s="432"/>
      <c r="AX3" s="433"/>
      <c r="AY3" s="8"/>
      <c r="AZ3" s="438"/>
      <c r="BA3" s="438"/>
      <c r="BB3" s="433"/>
      <c r="BC3" s="8"/>
      <c r="BD3" s="4"/>
    </row>
    <row r="4" spans="1:56" ht="113.25" customHeight="1" thickBot="1" x14ac:dyDescent="0.35">
      <c r="A4" s="445"/>
      <c r="B4" s="450"/>
      <c r="C4" s="451"/>
      <c r="D4" s="460"/>
      <c r="E4" s="461"/>
      <c r="F4" s="461"/>
      <c r="G4" s="462"/>
      <c r="H4" s="463"/>
      <c r="I4" s="468"/>
      <c r="J4" s="469"/>
      <c r="K4" s="469"/>
      <c r="L4" s="469"/>
      <c r="M4" s="469"/>
      <c r="N4" s="11"/>
      <c r="O4" s="426"/>
      <c r="P4" s="426"/>
      <c r="Q4" s="426"/>
      <c r="R4" s="11"/>
      <c r="S4" s="473"/>
      <c r="T4" s="473"/>
      <c r="U4" s="473"/>
      <c r="V4" s="473"/>
      <c r="W4" s="473"/>
      <c r="X4" s="473"/>
      <c r="Y4" s="11"/>
      <c r="Z4" s="476"/>
      <c r="AA4" s="479"/>
      <c r="AB4" s="441"/>
      <c r="AC4" s="321"/>
      <c r="AD4" s="11"/>
      <c r="AE4" s="441"/>
      <c r="AF4" s="441"/>
      <c r="AG4" s="441"/>
      <c r="AH4" s="10"/>
      <c r="AI4" s="11"/>
      <c r="AJ4" s="411"/>
      <c r="AK4" s="411"/>
      <c r="AL4" s="411"/>
      <c r="AM4" s="11"/>
      <c r="AN4" s="418"/>
      <c r="AO4" s="419"/>
      <c r="AP4" s="420"/>
      <c r="AQ4" s="11"/>
      <c r="AR4" s="426"/>
      <c r="AS4" s="426"/>
      <c r="AT4" s="427"/>
      <c r="AU4" s="11"/>
      <c r="AV4" s="434"/>
      <c r="AW4" s="435"/>
      <c r="AX4" s="436"/>
      <c r="AY4" s="11"/>
      <c r="AZ4" s="439"/>
      <c r="BA4" s="439"/>
      <c r="BB4" s="436"/>
      <c r="BC4" s="11"/>
      <c r="BD4" s="4"/>
    </row>
    <row r="5" spans="1:56" ht="118.95" customHeight="1" thickBot="1" x14ac:dyDescent="0.35">
      <c r="A5" s="12" t="s">
        <v>16</v>
      </c>
      <c r="B5" s="13" t="s">
        <v>17</v>
      </c>
      <c r="C5" s="13" t="s">
        <v>18</v>
      </c>
      <c r="D5" s="14" t="s">
        <v>19</v>
      </c>
      <c r="E5" s="14" t="s">
        <v>20</v>
      </c>
      <c r="F5" s="14" t="s">
        <v>21</v>
      </c>
      <c r="G5" s="14" t="s">
        <v>22</v>
      </c>
      <c r="H5" s="14" t="s">
        <v>23</v>
      </c>
      <c r="I5" s="15" t="s">
        <v>434</v>
      </c>
      <c r="J5" s="15" t="s">
        <v>24</v>
      </c>
      <c r="K5" s="15" t="s">
        <v>21</v>
      </c>
      <c r="L5" s="15" t="s">
        <v>25</v>
      </c>
      <c r="M5" s="15" t="s">
        <v>26</v>
      </c>
      <c r="N5" s="16"/>
      <c r="O5" s="197" t="s">
        <v>27</v>
      </c>
      <c r="P5" s="198" t="s">
        <v>28</v>
      </c>
      <c r="Q5" s="17" t="s">
        <v>29</v>
      </c>
      <c r="R5" s="123"/>
      <c r="S5" s="18" t="s">
        <v>30</v>
      </c>
      <c r="T5" s="18" t="s">
        <v>31</v>
      </c>
      <c r="U5" s="18" t="s">
        <v>32</v>
      </c>
      <c r="V5" s="18" t="s">
        <v>457</v>
      </c>
      <c r="W5" s="18" t="s">
        <v>27</v>
      </c>
      <c r="X5" s="19" t="s">
        <v>28</v>
      </c>
      <c r="Y5" s="123"/>
      <c r="Z5" s="199" t="s">
        <v>34</v>
      </c>
      <c r="AA5" s="200" t="s">
        <v>436</v>
      </c>
      <c r="AB5" s="442"/>
      <c r="AC5" s="201" t="s">
        <v>435</v>
      </c>
      <c r="AD5" s="123"/>
      <c r="AE5" s="442"/>
      <c r="AF5" s="442"/>
      <c r="AG5" s="442"/>
      <c r="AH5" s="202" t="s">
        <v>35</v>
      </c>
      <c r="AI5" s="123"/>
      <c r="AJ5" s="203" t="s">
        <v>34</v>
      </c>
      <c r="AK5" s="203" t="s">
        <v>36</v>
      </c>
      <c r="AL5" s="204" t="s">
        <v>37</v>
      </c>
      <c r="AM5" s="123"/>
      <c r="AN5" s="205" t="s">
        <v>34</v>
      </c>
      <c r="AO5" s="205" t="s">
        <v>38</v>
      </c>
      <c r="AP5" s="205" t="s">
        <v>39</v>
      </c>
      <c r="AQ5" s="123"/>
      <c r="AR5" s="202" t="s">
        <v>34</v>
      </c>
      <c r="AS5" s="202" t="s">
        <v>40</v>
      </c>
      <c r="AT5" s="206" t="s">
        <v>41</v>
      </c>
      <c r="AU5" s="123"/>
      <c r="AV5" s="207" t="s">
        <v>42</v>
      </c>
      <c r="AW5" s="207" t="s">
        <v>40</v>
      </c>
      <c r="AX5" s="208" t="s">
        <v>43</v>
      </c>
      <c r="AY5" s="16"/>
      <c r="AZ5" s="20" t="s">
        <v>44</v>
      </c>
      <c r="BA5" s="21" t="s">
        <v>45</v>
      </c>
      <c r="BB5" s="22" t="s">
        <v>46</v>
      </c>
      <c r="BC5" s="16"/>
      <c r="BD5" s="23"/>
    </row>
    <row r="6" spans="1:56" ht="15.6" customHeight="1" thickBot="1" x14ac:dyDescent="0.35">
      <c r="A6" s="24" t="s">
        <v>47</v>
      </c>
      <c r="B6" s="25">
        <v>6874</v>
      </c>
      <c r="C6" s="25" t="s">
        <v>48</v>
      </c>
      <c r="D6" s="26">
        <v>242.72</v>
      </c>
      <c r="E6" s="26">
        <v>8.4499999999999993</v>
      </c>
      <c r="F6" s="27">
        <v>13.67</v>
      </c>
      <c r="G6" s="27">
        <v>0</v>
      </c>
      <c r="H6" s="28">
        <f t="shared" ref="H6:H42" si="0">SUM(D6:G6)</f>
        <v>264.83999999999997</v>
      </c>
      <c r="I6" s="29">
        <f>D6+E6</f>
        <v>251.17</v>
      </c>
      <c r="J6" s="29">
        <v>0.86</v>
      </c>
      <c r="K6" s="30">
        <v>13.67</v>
      </c>
      <c r="L6" s="30">
        <v>0</v>
      </c>
      <c r="M6" s="31">
        <f t="shared" ref="M6:M68" si="1">SUM(I6:L6)</f>
        <v>265.7</v>
      </c>
      <c r="N6" s="16"/>
      <c r="O6" s="209" t="s">
        <v>49</v>
      </c>
      <c r="P6" s="210" t="s">
        <v>50</v>
      </c>
      <c r="Q6" s="211">
        <v>0</v>
      </c>
      <c r="R6" s="212"/>
      <c r="S6" s="213" t="s">
        <v>51</v>
      </c>
      <c r="T6" s="213" t="s">
        <v>49</v>
      </c>
      <c r="U6" s="213" t="s">
        <v>51</v>
      </c>
      <c r="V6" s="213" t="s">
        <v>49</v>
      </c>
      <c r="W6" s="213" t="s">
        <v>49</v>
      </c>
      <c r="X6" s="214" t="s">
        <v>50</v>
      </c>
      <c r="Y6" s="212"/>
      <c r="Z6" s="215">
        <v>3.59</v>
      </c>
      <c r="AA6" s="215" t="s">
        <v>49</v>
      </c>
      <c r="AB6" s="215" t="s">
        <v>52</v>
      </c>
      <c r="AC6" s="216">
        <v>0</v>
      </c>
      <c r="AD6" s="212"/>
      <c r="AE6" s="217">
        <v>0.21155500000000016</v>
      </c>
      <c r="AF6" s="218">
        <v>6.2673585137631299E-2</v>
      </c>
      <c r="AG6" s="218" t="s">
        <v>49</v>
      </c>
      <c r="AH6" s="219">
        <v>0</v>
      </c>
      <c r="AI6" s="212"/>
      <c r="AJ6" s="220">
        <v>0.46829999999999999</v>
      </c>
      <c r="AK6" s="220" t="s">
        <v>49</v>
      </c>
      <c r="AL6" s="221">
        <v>0</v>
      </c>
      <c r="AM6" s="212"/>
      <c r="AN6" s="222">
        <v>2.4900000000000002E-2</v>
      </c>
      <c r="AO6" s="222" t="s">
        <v>51</v>
      </c>
      <c r="AP6" s="223">
        <v>3</v>
      </c>
      <c r="AQ6" s="212"/>
      <c r="AR6" s="218">
        <v>4.58E-2</v>
      </c>
      <c r="AS6" s="218" t="s">
        <v>51</v>
      </c>
      <c r="AT6" s="219">
        <v>3</v>
      </c>
      <c r="AU6" s="212"/>
      <c r="AV6" s="224">
        <v>1.95E-2</v>
      </c>
      <c r="AW6" s="224" t="s">
        <v>49</v>
      </c>
      <c r="AX6" s="225">
        <v>0</v>
      </c>
      <c r="AY6" s="16"/>
      <c r="AZ6" s="48">
        <v>0.94</v>
      </c>
      <c r="BA6" s="48" t="s">
        <v>51</v>
      </c>
      <c r="BB6" s="49">
        <v>3</v>
      </c>
      <c r="BC6" s="16"/>
      <c r="BD6" s="50"/>
    </row>
    <row r="7" spans="1:56" ht="15.6" customHeight="1" thickBot="1" x14ac:dyDescent="0.35">
      <c r="A7" s="51" t="s">
        <v>53</v>
      </c>
      <c r="B7" s="52">
        <v>4499603</v>
      </c>
      <c r="C7" s="52" t="s">
        <v>48</v>
      </c>
      <c r="D7" s="26">
        <v>248.45000000000002</v>
      </c>
      <c r="E7" s="26">
        <v>8.4499999999999993</v>
      </c>
      <c r="F7" s="53">
        <v>13.67</v>
      </c>
      <c r="G7" s="53">
        <v>6</v>
      </c>
      <c r="H7" s="28">
        <f t="shared" si="0"/>
        <v>276.57000000000005</v>
      </c>
      <c r="I7" s="29">
        <f t="shared" ref="I7:I70" si="2">D7+E7</f>
        <v>256.90000000000003</v>
      </c>
      <c r="J7" s="29">
        <v>0.86</v>
      </c>
      <c r="K7" s="30">
        <v>13.67</v>
      </c>
      <c r="L7" s="30">
        <v>12</v>
      </c>
      <c r="M7" s="31">
        <f t="shared" si="1"/>
        <v>283.43000000000006</v>
      </c>
      <c r="N7" s="16"/>
      <c r="O7" s="32" t="s">
        <v>51</v>
      </c>
      <c r="P7" s="33">
        <v>4</v>
      </c>
      <c r="Q7" s="34">
        <v>12</v>
      </c>
      <c r="R7" s="16"/>
      <c r="S7" s="35" t="s">
        <v>51</v>
      </c>
      <c r="T7" s="35" t="s">
        <v>49</v>
      </c>
      <c r="U7" s="35" t="s">
        <v>49</v>
      </c>
      <c r="V7" s="35" t="s">
        <v>49</v>
      </c>
      <c r="W7" s="35" t="s">
        <v>51</v>
      </c>
      <c r="X7" s="36">
        <v>4</v>
      </c>
      <c r="Y7" s="16"/>
      <c r="Z7" s="37" t="s">
        <v>54</v>
      </c>
      <c r="AA7" s="37" t="s">
        <v>49</v>
      </c>
      <c r="AB7" s="37" t="s">
        <v>52</v>
      </c>
      <c r="AC7" s="38">
        <v>0</v>
      </c>
      <c r="AD7" s="16"/>
      <c r="AE7" s="39">
        <v>3.191195</v>
      </c>
      <c r="AF7" s="40" t="s">
        <v>52</v>
      </c>
      <c r="AG7" s="40" t="s">
        <v>49</v>
      </c>
      <c r="AH7" s="41">
        <v>0</v>
      </c>
      <c r="AI7" s="16"/>
      <c r="AJ7" s="42" t="s">
        <v>54</v>
      </c>
      <c r="AK7" s="42" t="s">
        <v>49</v>
      </c>
      <c r="AL7" s="43">
        <v>0</v>
      </c>
      <c r="AM7" s="16"/>
      <c r="AN7" s="44">
        <v>3.5699999999999996E-2</v>
      </c>
      <c r="AO7" s="44" t="s">
        <v>51</v>
      </c>
      <c r="AP7" s="45">
        <v>3</v>
      </c>
      <c r="AQ7" s="16"/>
      <c r="AR7" s="40">
        <v>5.0799999999999998E-2</v>
      </c>
      <c r="AS7" s="40" t="s">
        <v>51</v>
      </c>
      <c r="AT7" s="41">
        <v>3</v>
      </c>
      <c r="AU7" s="16"/>
      <c r="AV7" s="46">
        <v>1.3899999999999999E-2</v>
      </c>
      <c r="AW7" s="46" t="s">
        <v>51</v>
      </c>
      <c r="AX7" s="47">
        <v>3</v>
      </c>
      <c r="AY7" s="16"/>
      <c r="AZ7" s="48">
        <v>1</v>
      </c>
      <c r="BA7" s="48" t="s">
        <v>51</v>
      </c>
      <c r="BB7" s="49">
        <v>3</v>
      </c>
      <c r="BC7" s="16"/>
      <c r="BD7" s="50"/>
    </row>
    <row r="8" spans="1:56" ht="15.6" customHeight="1" thickBot="1" x14ac:dyDescent="0.35">
      <c r="A8" s="54" t="s">
        <v>55</v>
      </c>
      <c r="B8" s="55">
        <v>917532</v>
      </c>
      <c r="C8" s="52" t="s">
        <v>48</v>
      </c>
      <c r="D8" s="26">
        <v>240.35000000000002</v>
      </c>
      <c r="E8" s="26">
        <v>8.4499999999999993</v>
      </c>
      <c r="F8" s="53">
        <v>13.67</v>
      </c>
      <c r="G8" s="53">
        <v>6</v>
      </c>
      <c r="H8" s="28">
        <f t="shared" si="0"/>
        <v>268.47000000000003</v>
      </c>
      <c r="I8" s="29">
        <f t="shared" si="2"/>
        <v>248.8</v>
      </c>
      <c r="J8" s="29">
        <v>0.86</v>
      </c>
      <c r="K8" s="30">
        <v>13.67</v>
      </c>
      <c r="L8" s="30">
        <v>6</v>
      </c>
      <c r="M8" s="31">
        <f t="shared" si="1"/>
        <v>269.33000000000004</v>
      </c>
      <c r="N8" s="16"/>
      <c r="O8" s="32" t="s">
        <v>51</v>
      </c>
      <c r="P8" s="33">
        <v>2</v>
      </c>
      <c r="Q8" s="34">
        <v>6</v>
      </c>
      <c r="R8" s="16"/>
      <c r="S8" s="35" t="s">
        <v>51</v>
      </c>
      <c r="T8" s="35" t="s">
        <v>49</v>
      </c>
      <c r="U8" s="35" t="s">
        <v>49</v>
      </c>
      <c r="V8" s="35" t="s">
        <v>49</v>
      </c>
      <c r="W8" s="35" t="s">
        <v>51</v>
      </c>
      <c r="X8" s="36">
        <v>2</v>
      </c>
      <c r="Y8" s="16"/>
      <c r="Z8" s="37">
        <v>3.27</v>
      </c>
      <c r="AA8" s="37" t="s">
        <v>49</v>
      </c>
      <c r="AB8" s="37" t="s">
        <v>52</v>
      </c>
      <c r="AC8" s="38">
        <v>0</v>
      </c>
      <c r="AD8" s="16"/>
      <c r="AE8" s="39">
        <v>-0.28390749999999931</v>
      </c>
      <c r="AF8" s="40">
        <v>-7.9817400380239975E-2</v>
      </c>
      <c r="AG8" s="40" t="s">
        <v>49</v>
      </c>
      <c r="AH8" s="41">
        <v>0</v>
      </c>
      <c r="AI8" s="16"/>
      <c r="AJ8" s="42">
        <v>0.48599999999999999</v>
      </c>
      <c r="AK8" s="42" t="s">
        <v>49</v>
      </c>
      <c r="AL8" s="43">
        <v>0</v>
      </c>
      <c r="AM8" s="16"/>
      <c r="AN8" s="44">
        <v>0.1002</v>
      </c>
      <c r="AO8" s="44" t="s">
        <v>49</v>
      </c>
      <c r="AP8" s="45">
        <v>0</v>
      </c>
      <c r="AQ8" s="16"/>
      <c r="AR8" s="40">
        <v>7.8700000000000006E-2</v>
      </c>
      <c r="AS8" s="40" t="s">
        <v>49</v>
      </c>
      <c r="AT8" s="41">
        <v>0</v>
      </c>
      <c r="AU8" s="16"/>
      <c r="AV8" s="46">
        <v>9.5999999999999992E-3</v>
      </c>
      <c r="AW8" s="46" t="s">
        <v>51</v>
      </c>
      <c r="AX8" s="47">
        <v>3</v>
      </c>
      <c r="AY8" s="16"/>
      <c r="AZ8" s="48">
        <v>0.94</v>
      </c>
      <c r="BA8" s="48" t="s">
        <v>51</v>
      </c>
      <c r="BB8" s="49">
        <v>3</v>
      </c>
      <c r="BC8" s="16"/>
      <c r="BD8" s="50"/>
    </row>
    <row r="9" spans="1:56" s="59" customFormat="1" ht="15.6" customHeight="1" thickBot="1" x14ac:dyDescent="0.35">
      <c r="A9" s="56" t="s">
        <v>56</v>
      </c>
      <c r="B9" s="52">
        <v>1006452</v>
      </c>
      <c r="C9" s="57" t="s">
        <v>48</v>
      </c>
      <c r="D9" s="26">
        <v>267.64999999999998</v>
      </c>
      <c r="E9" s="26">
        <v>8.4499999999999993</v>
      </c>
      <c r="F9" s="58">
        <v>13.67</v>
      </c>
      <c r="G9" s="53">
        <v>0</v>
      </c>
      <c r="H9" s="28">
        <f t="shared" si="0"/>
        <v>289.77</v>
      </c>
      <c r="I9" s="29">
        <f t="shared" si="2"/>
        <v>276.09999999999997</v>
      </c>
      <c r="J9" s="29">
        <v>0.86</v>
      </c>
      <c r="K9" s="30">
        <v>13.67</v>
      </c>
      <c r="L9" s="30">
        <v>0</v>
      </c>
      <c r="M9" s="31">
        <f t="shared" si="1"/>
        <v>290.63</v>
      </c>
      <c r="N9" s="16"/>
      <c r="O9" s="32" t="s">
        <v>49</v>
      </c>
      <c r="P9" s="33" t="s">
        <v>50</v>
      </c>
      <c r="Q9" s="34">
        <v>0</v>
      </c>
      <c r="R9" s="16"/>
      <c r="S9" s="35" t="s">
        <v>51</v>
      </c>
      <c r="T9" s="35" t="s">
        <v>51</v>
      </c>
      <c r="U9" s="35" t="s">
        <v>51</v>
      </c>
      <c r="V9" s="35" t="s">
        <v>49</v>
      </c>
      <c r="W9" s="35" t="s">
        <v>49</v>
      </c>
      <c r="X9" s="36" t="s">
        <v>50</v>
      </c>
      <c r="Y9" s="16"/>
      <c r="Z9" s="37">
        <v>3.56</v>
      </c>
      <c r="AA9" s="37" t="s">
        <v>49</v>
      </c>
      <c r="AB9" s="37" t="s">
        <v>52</v>
      </c>
      <c r="AC9" s="38">
        <v>0</v>
      </c>
      <c r="AD9" s="16"/>
      <c r="AE9" s="39">
        <v>-0.86823999999999968</v>
      </c>
      <c r="AF9" s="40">
        <v>-0.19609045446871742</v>
      </c>
      <c r="AG9" s="40" t="s">
        <v>49</v>
      </c>
      <c r="AH9" s="41">
        <v>0</v>
      </c>
      <c r="AI9" s="16"/>
      <c r="AJ9" s="42">
        <v>0.78379999999999994</v>
      </c>
      <c r="AK9" s="42" t="s">
        <v>49</v>
      </c>
      <c r="AL9" s="43">
        <v>0</v>
      </c>
      <c r="AM9" s="16"/>
      <c r="AN9" s="44">
        <v>6.6199999999999995E-2</v>
      </c>
      <c r="AO9" s="44" t="s">
        <v>49</v>
      </c>
      <c r="AP9" s="45">
        <v>0</v>
      </c>
      <c r="AQ9" s="16"/>
      <c r="AR9" s="40">
        <v>0.17949999999999999</v>
      </c>
      <c r="AS9" s="40" t="s">
        <v>49</v>
      </c>
      <c r="AT9" s="41">
        <v>0</v>
      </c>
      <c r="AU9" s="16"/>
      <c r="AV9" s="46">
        <v>2.7000000000000001E-3</v>
      </c>
      <c r="AW9" s="46" t="s">
        <v>51</v>
      </c>
      <c r="AX9" s="47">
        <v>3</v>
      </c>
      <c r="AY9" s="16"/>
      <c r="AZ9" s="48" t="s">
        <v>57</v>
      </c>
      <c r="BA9" s="48" t="s">
        <v>49</v>
      </c>
      <c r="BB9" s="49">
        <v>0</v>
      </c>
      <c r="BC9" s="16"/>
      <c r="BD9" s="50"/>
    </row>
    <row r="10" spans="1:56" ht="15.6" customHeight="1" thickBot="1" x14ac:dyDescent="0.35">
      <c r="A10" s="60" t="s">
        <v>58</v>
      </c>
      <c r="B10" s="52">
        <v>888222</v>
      </c>
      <c r="C10" s="52" t="s">
        <v>48</v>
      </c>
      <c r="D10" s="26">
        <v>234.45000000000002</v>
      </c>
      <c r="E10" s="26">
        <v>8.4499999999999993</v>
      </c>
      <c r="F10" s="53">
        <v>13.67</v>
      </c>
      <c r="G10" s="53">
        <v>0</v>
      </c>
      <c r="H10" s="28">
        <f t="shared" si="0"/>
        <v>256.57</v>
      </c>
      <c r="I10" s="29">
        <f t="shared" si="2"/>
        <v>242.9</v>
      </c>
      <c r="J10" s="29">
        <v>0.86</v>
      </c>
      <c r="K10" s="30">
        <v>13.67</v>
      </c>
      <c r="L10" s="30">
        <v>6</v>
      </c>
      <c r="M10" s="31">
        <f t="shared" si="1"/>
        <v>263.43</v>
      </c>
      <c r="N10" s="16"/>
      <c r="O10" s="32" t="s">
        <v>51</v>
      </c>
      <c r="P10" s="33">
        <v>2</v>
      </c>
      <c r="Q10" s="34">
        <v>6</v>
      </c>
      <c r="R10" s="16"/>
      <c r="S10" s="35" t="s">
        <v>51</v>
      </c>
      <c r="T10" s="35" t="s">
        <v>49</v>
      </c>
      <c r="U10" s="35" t="s">
        <v>49</v>
      </c>
      <c r="V10" s="35" t="s">
        <v>49</v>
      </c>
      <c r="W10" s="35" t="s">
        <v>51</v>
      </c>
      <c r="X10" s="36">
        <v>2</v>
      </c>
      <c r="Y10" s="16"/>
      <c r="Z10" s="37">
        <v>3.22</v>
      </c>
      <c r="AA10" s="37" t="s">
        <v>49</v>
      </c>
      <c r="AB10" s="37" t="s">
        <v>52</v>
      </c>
      <c r="AC10" s="38">
        <v>0</v>
      </c>
      <c r="AD10" s="16"/>
      <c r="AE10" s="39">
        <v>-0.18642999999999965</v>
      </c>
      <c r="AF10" s="40">
        <v>-5.4705845673057425E-2</v>
      </c>
      <c r="AG10" s="40" t="s">
        <v>49</v>
      </c>
      <c r="AH10" s="41">
        <v>0</v>
      </c>
      <c r="AI10" s="16"/>
      <c r="AJ10" s="42">
        <v>0.39829999999999999</v>
      </c>
      <c r="AK10" s="42" t="s">
        <v>49</v>
      </c>
      <c r="AL10" s="43">
        <v>0</v>
      </c>
      <c r="AM10" s="16"/>
      <c r="AN10" s="44">
        <v>3.3500000000000002E-2</v>
      </c>
      <c r="AO10" s="44" t="s">
        <v>51</v>
      </c>
      <c r="AP10" s="45">
        <v>3</v>
      </c>
      <c r="AQ10" s="16"/>
      <c r="AR10" s="40">
        <v>7.690000000000001E-2</v>
      </c>
      <c r="AS10" s="40" t="s">
        <v>49</v>
      </c>
      <c r="AT10" s="41">
        <v>0</v>
      </c>
      <c r="AU10" s="16"/>
      <c r="AV10" s="46">
        <v>2.23E-2</v>
      </c>
      <c r="AW10" s="46" t="s">
        <v>49</v>
      </c>
      <c r="AX10" s="47">
        <v>0</v>
      </c>
      <c r="AY10" s="16"/>
      <c r="AZ10" s="48">
        <v>0.91</v>
      </c>
      <c r="BA10" s="48" t="s">
        <v>51</v>
      </c>
      <c r="BB10" s="49">
        <v>3</v>
      </c>
      <c r="BC10" s="16"/>
      <c r="BD10" s="50"/>
    </row>
    <row r="11" spans="1:56" ht="15.6" customHeight="1" thickBot="1" x14ac:dyDescent="0.35">
      <c r="A11" s="51" t="s">
        <v>59</v>
      </c>
      <c r="B11" s="52">
        <v>429899</v>
      </c>
      <c r="C11" s="52" t="s">
        <v>48</v>
      </c>
      <c r="D11" s="26">
        <v>259.07</v>
      </c>
      <c r="E11" s="26">
        <v>8.4499999999999993</v>
      </c>
      <c r="F11" s="53">
        <v>13.67</v>
      </c>
      <c r="G11" s="53">
        <v>12.75</v>
      </c>
      <c r="H11" s="28">
        <f t="shared" si="0"/>
        <v>293.94</v>
      </c>
      <c r="I11" s="29">
        <f t="shared" si="2"/>
        <v>267.52</v>
      </c>
      <c r="J11" s="29">
        <v>0.86</v>
      </c>
      <c r="K11" s="30">
        <v>13.67</v>
      </c>
      <c r="L11" s="30">
        <v>12.75</v>
      </c>
      <c r="M11" s="31">
        <f t="shared" si="1"/>
        <v>294.8</v>
      </c>
      <c r="N11" s="16"/>
      <c r="O11" s="32" t="s">
        <v>51</v>
      </c>
      <c r="P11" s="33">
        <v>3</v>
      </c>
      <c r="Q11" s="34">
        <v>12.75</v>
      </c>
      <c r="R11" s="16"/>
      <c r="S11" s="35" t="s">
        <v>51</v>
      </c>
      <c r="T11" s="35" t="s">
        <v>49</v>
      </c>
      <c r="U11" s="35" t="s">
        <v>49</v>
      </c>
      <c r="V11" s="35" t="s">
        <v>49</v>
      </c>
      <c r="W11" s="35" t="s">
        <v>51</v>
      </c>
      <c r="X11" s="36">
        <v>3</v>
      </c>
      <c r="Y11" s="16"/>
      <c r="Z11" s="37">
        <v>4.34</v>
      </c>
      <c r="AA11" s="37" t="s">
        <v>51</v>
      </c>
      <c r="AB11" s="37" t="s">
        <v>60</v>
      </c>
      <c r="AC11" s="38">
        <v>6.75</v>
      </c>
      <c r="AD11" s="16"/>
      <c r="AE11" s="39">
        <v>-6.8820000000000547E-2</v>
      </c>
      <c r="AF11" s="40">
        <v>-1.5625434583818532E-2</v>
      </c>
      <c r="AG11" s="40" t="s">
        <v>49</v>
      </c>
      <c r="AH11" s="41">
        <v>0</v>
      </c>
      <c r="AI11" s="16"/>
      <c r="AJ11" s="42">
        <v>0.59379999999999999</v>
      </c>
      <c r="AK11" s="42" t="s">
        <v>49</v>
      </c>
      <c r="AL11" s="43">
        <v>0</v>
      </c>
      <c r="AM11" s="16"/>
      <c r="AN11" s="44">
        <v>3.0800000000000001E-2</v>
      </c>
      <c r="AO11" s="44" t="s">
        <v>51</v>
      </c>
      <c r="AP11" s="45">
        <v>3</v>
      </c>
      <c r="AQ11" s="16"/>
      <c r="AR11" s="40">
        <v>9.3900000000000011E-2</v>
      </c>
      <c r="AS11" s="40" t="s">
        <v>49</v>
      </c>
      <c r="AT11" s="41">
        <v>0</v>
      </c>
      <c r="AU11" s="16"/>
      <c r="AV11" s="46">
        <v>1.23E-2</v>
      </c>
      <c r="AW11" s="46" t="s">
        <v>51</v>
      </c>
      <c r="AX11" s="47">
        <v>3</v>
      </c>
      <c r="AY11" s="16"/>
      <c r="AZ11" s="48">
        <v>0.82</v>
      </c>
      <c r="BA11" s="48" t="s">
        <v>49</v>
      </c>
      <c r="BB11" s="49">
        <v>0</v>
      </c>
      <c r="BC11" s="16"/>
      <c r="BD11" s="50"/>
    </row>
    <row r="12" spans="1:56" ht="15.6" customHeight="1" thickBot="1" x14ac:dyDescent="0.35">
      <c r="A12" s="51" t="s">
        <v>61</v>
      </c>
      <c r="B12" s="52">
        <v>539139</v>
      </c>
      <c r="C12" s="52" t="s">
        <v>48</v>
      </c>
      <c r="D12" s="26">
        <v>248.04000000000002</v>
      </c>
      <c r="E12" s="26">
        <v>8.4499999999999993</v>
      </c>
      <c r="F12" s="53">
        <v>13.67</v>
      </c>
      <c r="G12" s="53">
        <v>7.25</v>
      </c>
      <c r="H12" s="28">
        <f t="shared" si="0"/>
        <v>277.41000000000003</v>
      </c>
      <c r="I12" s="29">
        <f t="shared" si="2"/>
        <v>256.49</v>
      </c>
      <c r="J12" s="29">
        <v>0.86</v>
      </c>
      <c r="K12" s="30">
        <v>13.67</v>
      </c>
      <c r="L12" s="30">
        <v>14.75</v>
      </c>
      <c r="M12" s="31">
        <f t="shared" si="1"/>
        <v>285.77000000000004</v>
      </c>
      <c r="N12" s="16"/>
      <c r="O12" s="32" t="s">
        <v>51</v>
      </c>
      <c r="P12" s="33">
        <v>5</v>
      </c>
      <c r="Q12" s="34">
        <v>14.75</v>
      </c>
      <c r="R12" s="16"/>
      <c r="S12" s="35" t="s">
        <v>51</v>
      </c>
      <c r="T12" s="35" t="s">
        <v>49</v>
      </c>
      <c r="U12" s="35" t="s">
        <v>49</v>
      </c>
      <c r="V12" s="35" t="s">
        <v>49</v>
      </c>
      <c r="W12" s="35" t="s">
        <v>51</v>
      </c>
      <c r="X12" s="36">
        <v>5</v>
      </c>
      <c r="Y12" s="16"/>
      <c r="Z12" s="37">
        <v>4</v>
      </c>
      <c r="AA12" s="37" t="s">
        <v>51</v>
      </c>
      <c r="AB12" s="37" t="s">
        <v>62</v>
      </c>
      <c r="AC12" s="38">
        <v>4.5</v>
      </c>
      <c r="AD12" s="16"/>
      <c r="AE12" s="39">
        <v>0.32623500000000005</v>
      </c>
      <c r="AF12" s="40">
        <v>8.8689074430885625E-2</v>
      </c>
      <c r="AG12" s="40" t="s">
        <v>51</v>
      </c>
      <c r="AH12" s="41">
        <v>1.25</v>
      </c>
      <c r="AI12" s="16"/>
      <c r="AJ12" s="42">
        <v>0.4758</v>
      </c>
      <c r="AK12" s="42" t="s">
        <v>49</v>
      </c>
      <c r="AL12" s="43">
        <v>0</v>
      </c>
      <c r="AM12" s="16"/>
      <c r="AN12" s="44">
        <v>6.9599999999999995E-2</v>
      </c>
      <c r="AO12" s="44" t="s">
        <v>49</v>
      </c>
      <c r="AP12" s="45">
        <v>0</v>
      </c>
      <c r="AQ12" s="16"/>
      <c r="AR12" s="40">
        <v>3.2799999999999996E-2</v>
      </c>
      <c r="AS12" s="40" t="s">
        <v>51</v>
      </c>
      <c r="AT12" s="41">
        <v>3</v>
      </c>
      <c r="AU12" s="16"/>
      <c r="AV12" s="46">
        <v>1.6E-2</v>
      </c>
      <c r="AW12" s="46" t="s">
        <v>51</v>
      </c>
      <c r="AX12" s="47">
        <v>3</v>
      </c>
      <c r="AY12" s="16"/>
      <c r="AZ12" s="48">
        <v>0.94</v>
      </c>
      <c r="BA12" s="48" t="s">
        <v>51</v>
      </c>
      <c r="BB12" s="49">
        <v>3</v>
      </c>
      <c r="BC12" s="16"/>
      <c r="BD12" s="50"/>
    </row>
    <row r="13" spans="1:56" ht="15.6" customHeight="1" thickBot="1" x14ac:dyDescent="0.35">
      <c r="A13" s="51" t="s">
        <v>63</v>
      </c>
      <c r="B13" s="52">
        <v>7702001</v>
      </c>
      <c r="C13" s="52" t="s">
        <v>48</v>
      </c>
      <c r="D13" s="26">
        <v>260.38</v>
      </c>
      <c r="E13" s="26">
        <v>8.4499999999999993</v>
      </c>
      <c r="F13" s="53">
        <v>13.67</v>
      </c>
      <c r="G13" s="53">
        <v>12.75</v>
      </c>
      <c r="H13" s="28">
        <f t="shared" si="0"/>
        <v>295.25</v>
      </c>
      <c r="I13" s="29">
        <f t="shared" si="2"/>
        <v>268.83</v>
      </c>
      <c r="J13" s="29">
        <v>0.86</v>
      </c>
      <c r="K13" s="30">
        <v>13.67</v>
      </c>
      <c r="L13" s="30">
        <v>15.75</v>
      </c>
      <c r="M13" s="31">
        <f t="shared" si="1"/>
        <v>299.11</v>
      </c>
      <c r="N13" s="16"/>
      <c r="O13" s="32" t="s">
        <v>51</v>
      </c>
      <c r="P13" s="33">
        <v>4</v>
      </c>
      <c r="Q13" s="34">
        <v>15.75</v>
      </c>
      <c r="R13" s="16"/>
      <c r="S13" s="35" t="s">
        <v>51</v>
      </c>
      <c r="T13" s="35" t="s">
        <v>49</v>
      </c>
      <c r="U13" s="35" t="s">
        <v>49</v>
      </c>
      <c r="V13" s="35" t="s">
        <v>49</v>
      </c>
      <c r="W13" s="35" t="s">
        <v>51</v>
      </c>
      <c r="X13" s="36">
        <v>4</v>
      </c>
      <c r="Y13" s="16"/>
      <c r="Z13" s="37">
        <v>4.76</v>
      </c>
      <c r="AA13" s="37" t="s">
        <v>51</v>
      </c>
      <c r="AB13" s="37" t="s">
        <v>60</v>
      </c>
      <c r="AC13" s="38">
        <v>6.75</v>
      </c>
      <c r="AD13" s="16"/>
      <c r="AE13" s="39">
        <v>0.64517749999999996</v>
      </c>
      <c r="AF13" s="40">
        <v>0.15670630812250089</v>
      </c>
      <c r="AG13" s="40" t="s">
        <v>49</v>
      </c>
      <c r="AH13" s="41">
        <v>0</v>
      </c>
      <c r="AI13" s="16"/>
      <c r="AJ13" s="42">
        <v>0.46229999999999999</v>
      </c>
      <c r="AK13" s="42" t="s">
        <v>49</v>
      </c>
      <c r="AL13" s="43">
        <v>0</v>
      </c>
      <c r="AM13" s="16"/>
      <c r="AN13" s="44">
        <v>5.33E-2</v>
      </c>
      <c r="AO13" s="44" t="s">
        <v>51</v>
      </c>
      <c r="AP13" s="45">
        <v>3</v>
      </c>
      <c r="AQ13" s="16"/>
      <c r="AR13" s="40">
        <v>9.9600000000000008E-2</v>
      </c>
      <c r="AS13" s="40" t="s">
        <v>49</v>
      </c>
      <c r="AT13" s="41">
        <v>0</v>
      </c>
      <c r="AU13" s="16"/>
      <c r="AV13" s="46">
        <v>1.7899999999999999E-2</v>
      </c>
      <c r="AW13" s="46" t="s">
        <v>51</v>
      </c>
      <c r="AX13" s="47">
        <v>3</v>
      </c>
      <c r="AY13" s="16"/>
      <c r="AZ13" s="48">
        <v>1</v>
      </c>
      <c r="BA13" s="48" t="s">
        <v>51</v>
      </c>
      <c r="BB13" s="49">
        <v>3</v>
      </c>
      <c r="BC13" s="16"/>
      <c r="BD13" s="50"/>
    </row>
    <row r="14" spans="1:56" ht="15.6" customHeight="1" thickBot="1" x14ac:dyDescent="0.35">
      <c r="A14" s="61" t="s">
        <v>64</v>
      </c>
      <c r="B14" s="52">
        <v>4477421</v>
      </c>
      <c r="C14" s="52" t="s">
        <v>48</v>
      </c>
      <c r="D14" s="26">
        <v>274.45</v>
      </c>
      <c r="E14" s="26">
        <v>8.4499999999999993</v>
      </c>
      <c r="F14" s="53">
        <v>13.67</v>
      </c>
      <c r="G14" s="53">
        <v>3</v>
      </c>
      <c r="H14" s="28">
        <f t="shared" si="0"/>
        <v>299.57</v>
      </c>
      <c r="I14" s="29">
        <f t="shared" si="2"/>
        <v>282.89999999999998</v>
      </c>
      <c r="J14" s="29">
        <v>0.86</v>
      </c>
      <c r="K14" s="30">
        <v>13.67</v>
      </c>
      <c r="L14" s="30">
        <v>9.75</v>
      </c>
      <c r="M14" s="31">
        <f t="shared" si="1"/>
        <v>307.18</v>
      </c>
      <c r="N14" s="16"/>
      <c r="O14" s="32" t="s">
        <v>51</v>
      </c>
      <c r="P14" s="33">
        <v>2</v>
      </c>
      <c r="Q14" s="34">
        <v>9.75</v>
      </c>
      <c r="R14" s="16"/>
      <c r="S14" s="35" t="s">
        <v>51</v>
      </c>
      <c r="T14" s="35" t="s">
        <v>49</v>
      </c>
      <c r="U14" s="35" t="s">
        <v>49</v>
      </c>
      <c r="V14" s="35" t="s">
        <v>49</v>
      </c>
      <c r="W14" s="35" t="s">
        <v>51</v>
      </c>
      <c r="X14" s="36">
        <v>2</v>
      </c>
      <c r="Y14" s="16"/>
      <c r="Z14" s="37">
        <v>4.3499999999999996</v>
      </c>
      <c r="AA14" s="37" t="s">
        <v>51</v>
      </c>
      <c r="AB14" s="37" t="s">
        <v>60</v>
      </c>
      <c r="AC14" s="38">
        <v>6.75</v>
      </c>
      <c r="AD14" s="16"/>
      <c r="AE14" s="39">
        <v>0.63848500000000019</v>
      </c>
      <c r="AF14" s="40">
        <v>0.17185704172846225</v>
      </c>
      <c r="AG14" s="40" t="s">
        <v>49</v>
      </c>
      <c r="AH14" s="41">
        <v>0</v>
      </c>
      <c r="AI14" s="16"/>
      <c r="AJ14" s="42">
        <v>0.44280000000000003</v>
      </c>
      <c r="AK14" s="42" t="s">
        <v>49</v>
      </c>
      <c r="AL14" s="43">
        <v>0</v>
      </c>
      <c r="AM14" s="16"/>
      <c r="AN14" s="44">
        <v>7.8000000000000005E-3</v>
      </c>
      <c r="AO14" s="44" t="s">
        <v>51</v>
      </c>
      <c r="AP14" s="45">
        <v>3</v>
      </c>
      <c r="AQ14" s="16"/>
      <c r="AR14" s="40">
        <v>7.3899999999999993E-2</v>
      </c>
      <c r="AS14" s="40" t="s">
        <v>49</v>
      </c>
      <c r="AT14" s="41">
        <v>0</v>
      </c>
      <c r="AU14" s="16"/>
      <c r="AV14" s="46">
        <v>2.0499999999999997E-2</v>
      </c>
      <c r="AW14" s="46" t="s">
        <v>49</v>
      </c>
      <c r="AX14" s="47">
        <v>0</v>
      </c>
      <c r="AY14" s="16"/>
      <c r="AZ14" s="48" t="s">
        <v>52</v>
      </c>
      <c r="BA14" s="48" t="s">
        <v>49</v>
      </c>
      <c r="BB14" s="49">
        <v>0</v>
      </c>
      <c r="BC14" s="16"/>
      <c r="BD14" s="50"/>
    </row>
    <row r="15" spans="1:56" ht="15.6" customHeight="1" thickBot="1" x14ac:dyDescent="0.35">
      <c r="A15" s="62" t="s">
        <v>65</v>
      </c>
      <c r="B15" s="63">
        <v>954675</v>
      </c>
      <c r="C15" s="52" t="s">
        <v>48</v>
      </c>
      <c r="D15" s="26">
        <v>244.28</v>
      </c>
      <c r="E15" s="26">
        <v>8.4499999999999993</v>
      </c>
      <c r="F15" s="53">
        <v>13.67</v>
      </c>
      <c r="G15" s="53">
        <v>0</v>
      </c>
      <c r="H15" s="28">
        <f t="shared" si="0"/>
        <v>266.39999999999998</v>
      </c>
      <c r="I15" s="29">
        <f t="shared" si="2"/>
        <v>252.73</v>
      </c>
      <c r="J15" s="29">
        <v>0.86</v>
      </c>
      <c r="K15" s="30">
        <v>13.67</v>
      </c>
      <c r="L15" s="30">
        <v>9.75</v>
      </c>
      <c r="M15" s="31">
        <f t="shared" si="1"/>
        <v>277.01</v>
      </c>
      <c r="N15" s="16"/>
      <c r="O15" s="32" t="s">
        <v>51</v>
      </c>
      <c r="P15" s="33">
        <v>2</v>
      </c>
      <c r="Q15" s="34">
        <v>9.75</v>
      </c>
      <c r="R15" s="16"/>
      <c r="S15" s="35" t="s">
        <v>51</v>
      </c>
      <c r="T15" s="35" t="s">
        <v>49</v>
      </c>
      <c r="U15" s="35" t="s">
        <v>49</v>
      </c>
      <c r="V15" s="35" t="s">
        <v>49</v>
      </c>
      <c r="W15" s="35" t="s">
        <v>51</v>
      </c>
      <c r="X15" s="36">
        <v>2</v>
      </c>
      <c r="Y15" s="16"/>
      <c r="Z15" s="37">
        <v>5.2</v>
      </c>
      <c r="AA15" s="37" t="s">
        <v>51</v>
      </c>
      <c r="AB15" s="37" t="s">
        <v>60</v>
      </c>
      <c r="AC15" s="38">
        <v>6.75</v>
      </c>
      <c r="AD15" s="16"/>
      <c r="AE15" s="39">
        <v>0.29647749999999995</v>
      </c>
      <c r="AF15" s="40">
        <v>6.0412896941836193E-2</v>
      </c>
      <c r="AG15" s="40" t="s">
        <v>49</v>
      </c>
      <c r="AH15" s="41">
        <v>0</v>
      </c>
      <c r="AI15" s="16"/>
      <c r="AJ15" s="42">
        <v>0.42649999999999999</v>
      </c>
      <c r="AK15" s="42" t="s">
        <v>49</v>
      </c>
      <c r="AL15" s="43">
        <v>0</v>
      </c>
      <c r="AM15" s="16"/>
      <c r="AN15" s="44">
        <v>8.3800000000000013E-2</v>
      </c>
      <c r="AO15" s="44" t="s">
        <v>49</v>
      </c>
      <c r="AP15" s="45">
        <v>0</v>
      </c>
      <c r="AQ15" s="16"/>
      <c r="AR15" s="40">
        <v>9.2899999999999996E-2</v>
      </c>
      <c r="AS15" s="40" t="s">
        <v>49</v>
      </c>
      <c r="AT15" s="41">
        <v>0</v>
      </c>
      <c r="AU15" s="16"/>
      <c r="AV15" s="46">
        <v>2.6600000000000002E-2</v>
      </c>
      <c r="AW15" s="46" t="s">
        <v>49</v>
      </c>
      <c r="AX15" s="47">
        <v>0</v>
      </c>
      <c r="AY15" s="16"/>
      <c r="AZ15" s="48">
        <v>0.98</v>
      </c>
      <c r="BA15" s="48" t="s">
        <v>51</v>
      </c>
      <c r="BB15" s="49">
        <v>3</v>
      </c>
      <c r="BC15" s="16"/>
      <c r="BD15" s="50"/>
    </row>
    <row r="16" spans="1:56" ht="15.6" customHeight="1" thickBot="1" x14ac:dyDescent="0.35">
      <c r="A16" s="64" t="s">
        <v>66</v>
      </c>
      <c r="B16" s="57">
        <v>890430</v>
      </c>
      <c r="C16" s="52" t="s">
        <v>48</v>
      </c>
      <c r="D16" s="26">
        <v>255.01000000000002</v>
      </c>
      <c r="E16" s="26">
        <v>8.4499999999999993</v>
      </c>
      <c r="F16" s="53">
        <v>13.67</v>
      </c>
      <c r="G16" s="53">
        <v>0</v>
      </c>
      <c r="H16" s="28">
        <f t="shared" si="0"/>
        <v>277.13000000000005</v>
      </c>
      <c r="I16" s="29">
        <f t="shared" si="2"/>
        <v>263.46000000000004</v>
      </c>
      <c r="J16" s="29">
        <v>0.86</v>
      </c>
      <c r="K16" s="30">
        <v>13.67</v>
      </c>
      <c r="L16" s="30">
        <v>0</v>
      </c>
      <c r="M16" s="31">
        <f t="shared" si="1"/>
        <v>277.99000000000007</v>
      </c>
      <c r="N16" s="16"/>
      <c r="O16" s="32" t="s">
        <v>49</v>
      </c>
      <c r="P16" s="33" t="s">
        <v>50</v>
      </c>
      <c r="Q16" s="34">
        <v>0</v>
      </c>
      <c r="R16" s="16"/>
      <c r="S16" s="35" t="s">
        <v>51</v>
      </c>
      <c r="T16" s="35" t="s">
        <v>49</v>
      </c>
      <c r="U16" s="35" t="s">
        <v>51</v>
      </c>
      <c r="V16" s="35" t="s">
        <v>49</v>
      </c>
      <c r="W16" s="35" t="s">
        <v>49</v>
      </c>
      <c r="X16" s="36" t="s">
        <v>50</v>
      </c>
      <c r="Y16" s="16"/>
      <c r="Z16" s="37">
        <v>3.56</v>
      </c>
      <c r="AA16" s="37" t="s">
        <v>49</v>
      </c>
      <c r="AB16" s="37" t="s">
        <v>52</v>
      </c>
      <c r="AC16" s="38">
        <v>0</v>
      </c>
      <c r="AD16" s="16"/>
      <c r="AE16" s="39">
        <v>-4.5310000000000183E-2</v>
      </c>
      <c r="AF16" s="40">
        <v>-1.2567739519660547E-2</v>
      </c>
      <c r="AG16" s="40" t="s">
        <v>49</v>
      </c>
      <c r="AH16" s="41">
        <v>0</v>
      </c>
      <c r="AI16" s="16"/>
      <c r="AJ16" s="42">
        <v>0.38450000000000001</v>
      </c>
      <c r="AK16" s="42" t="s">
        <v>49</v>
      </c>
      <c r="AL16" s="43">
        <v>0</v>
      </c>
      <c r="AM16" s="16"/>
      <c r="AN16" s="44">
        <v>5.7599999999999998E-2</v>
      </c>
      <c r="AO16" s="44" t="s">
        <v>49</v>
      </c>
      <c r="AP16" s="45">
        <v>0</v>
      </c>
      <c r="AQ16" s="16"/>
      <c r="AR16" s="40">
        <v>0.11609999999999999</v>
      </c>
      <c r="AS16" s="40" t="s">
        <v>49</v>
      </c>
      <c r="AT16" s="41">
        <v>0</v>
      </c>
      <c r="AU16" s="16"/>
      <c r="AV16" s="46">
        <v>1.9400000000000001E-2</v>
      </c>
      <c r="AW16" s="46" t="s">
        <v>49</v>
      </c>
      <c r="AX16" s="47">
        <v>0</v>
      </c>
      <c r="AY16" s="16"/>
      <c r="AZ16" s="48">
        <v>0.89</v>
      </c>
      <c r="BA16" s="48" t="s">
        <v>51</v>
      </c>
      <c r="BB16" s="49">
        <v>3</v>
      </c>
      <c r="BC16" s="16"/>
      <c r="BD16" s="50"/>
    </row>
    <row r="17" spans="1:56" ht="15.6" customHeight="1" thickBot="1" x14ac:dyDescent="0.35">
      <c r="A17" s="51" t="s">
        <v>67</v>
      </c>
      <c r="B17" s="52">
        <v>4479009</v>
      </c>
      <c r="C17" s="52" t="s">
        <v>48</v>
      </c>
      <c r="D17" s="26">
        <v>253.52</v>
      </c>
      <c r="E17" s="26">
        <v>8.4499999999999993</v>
      </c>
      <c r="F17" s="53">
        <v>13.67</v>
      </c>
      <c r="G17" s="53">
        <v>10.5</v>
      </c>
      <c r="H17" s="28">
        <f t="shared" si="0"/>
        <v>286.14000000000004</v>
      </c>
      <c r="I17" s="29">
        <f t="shared" si="2"/>
        <v>261.97000000000003</v>
      </c>
      <c r="J17" s="29">
        <v>0.86</v>
      </c>
      <c r="K17" s="30">
        <v>13.67</v>
      </c>
      <c r="L17" s="30">
        <v>12.75</v>
      </c>
      <c r="M17" s="31">
        <f t="shared" si="1"/>
        <v>289.25000000000006</v>
      </c>
      <c r="N17" s="16"/>
      <c r="O17" s="32" t="s">
        <v>51</v>
      </c>
      <c r="P17" s="33">
        <v>3</v>
      </c>
      <c r="Q17" s="34">
        <v>12.75</v>
      </c>
      <c r="R17" s="16"/>
      <c r="S17" s="35" t="s">
        <v>51</v>
      </c>
      <c r="T17" s="35" t="s">
        <v>49</v>
      </c>
      <c r="U17" s="35" t="s">
        <v>49</v>
      </c>
      <c r="V17" s="35" t="s">
        <v>49</v>
      </c>
      <c r="W17" s="35" t="s">
        <v>51</v>
      </c>
      <c r="X17" s="36">
        <v>3</v>
      </c>
      <c r="Y17" s="16"/>
      <c r="Z17" s="37">
        <v>4.12</v>
      </c>
      <c r="AA17" s="37" t="s">
        <v>51</v>
      </c>
      <c r="AB17" s="37" t="s">
        <v>60</v>
      </c>
      <c r="AC17" s="38">
        <v>6.75</v>
      </c>
      <c r="AD17" s="16"/>
      <c r="AE17" s="39">
        <v>0.15401500000000024</v>
      </c>
      <c r="AF17" s="40">
        <v>3.8804044801709292E-2</v>
      </c>
      <c r="AG17" s="40" t="s">
        <v>49</v>
      </c>
      <c r="AH17" s="41">
        <v>0</v>
      </c>
      <c r="AI17" s="16"/>
      <c r="AJ17" s="42">
        <v>0.30649999999999999</v>
      </c>
      <c r="AK17" s="42" t="s">
        <v>49</v>
      </c>
      <c r="AL17" s="43">
        <v>0</v>
      </c>
      <c r="AM17" s="16"/>
      <c r="AN17" s="44">
        <v>5.6600000000000004E-2</v>
      </c>
      <c r="AO17" s="44" t="s">
        <v>51</v>
      </c>
      <c r="AP17" s="45">
        <v>3</v>
      </c>
      <c r="AQ17" s="16"/>
      <c r="AR17" s="40">
        <v>0.10859999999999999</v>
      </c>
      <c r="AS17" s="40" t="s">
        <v>49</v>
      </c>
      <c r="AT17" s="41">
        <v>0</v>
      </c>
      <c r="AU17" s="16"/>
      <c r="AV17" s="46">
        <v>2.69E-2</v>
      </c>
      <c r="AW17" s="46" t="s">
        <v>49</v>
      </c>
      <c r="AX17" s="47">
        <v>0</v>
      </c>
      <c r="AY17" s="16"/>
      <c r="AZ17" s="48">
        <v>1</v>
      </c>
      <c r="BA17" s="48" t="s">
        <v>51</v>
      </c>
      <c r="BB17" s="49">
        <v>3</v>
      </c>
      <c r="BC17" s="16"/>
      <c r="BD17" s="50"/>
    </row>
    <row r="18" spans="1:56" ht="15.6" customHeight="1" thickBot="1" x14ac:dyDescent="0.35">
      <c r="A18" s="51" t="s">
        <v>68</v>
      </c>
      <c r="B18" s="52">
        <v>4480007</v>
      </c>
      <c r="C18" s="52" t="s">
        <v>48</v>
      </c>
      <c r="D18" s="26">
        <v>267</v>
      </c>
      <c r="E18" s="26">
        <v>8.4499999999999993</v>
      </c>
      <c r="F18" s="53">
        <v>13.67</v>
      </c>
      <c r="G18" s="53">
        <v>12.75</v>
      </c>
      <c r="H18" s="28">
        <f t="shared" si="0"/>
        <v>301.87</v>
      </c>
      <c r="I18" s="29">
        <f t="shared" si="2"/>
        <v>275.45</v>
      </c>
      <c r="J18" s="29">
        <v>0.86</v>
      </c>
      <c r="K18" s="30">
        <v>13.67</v>
      </c>
      <c r="L18" s="30">
        <v>17.25</v>
      </c>
      <c r="M18" s="31">
        <f t="shared" si="1"/>
        <v>307.23</v>
      </c>
      <c r="N18" s="16"/>
      <c r="O18" s="32" t="s">
        <v>51</v>
      </c>
      <c r="P18" s="33">
        <v>4</v>
      </c>
      <c r="Q18" s="34">
        <v>17.25</v>
      </c>
      <c r="R18" s="16"/>
      <c r="S18" s="35" t="s">
        <v>51</v>
      </c>
      <c r="T18" s="35" t="s">
        <v>49</v>
      </c>
      <c r="U18" s="35" t="s">
        <v>49</v>
      </c>
      <c r="V18" s="35" t="s">
        <v>49</v>
      </c>
      <c r="W18" s="35" t="s">
        <v>51</v>
      </c>
      <c r="X18" s="36">
        <v>4</v>
      </c>
      <c r="Y18" s="16"/>
      <c r="Z18" s="37">
        <v>4.72</v>
      </c>
      <c r="AA18" s="37" t="s">
        <v>51</v>
      </c>
      <c r="AB18" s="37" t="s">
        <v>60</v>
      </c>
      <c r="AC18" s="38">
        <v>6.75</v>
      </c>
      <c r="AD18" s="16"/>
      <c r="AE18" s="39">
        <v>0.11014750000000006</v>
      </c>
      <c r="AF18" s="40">
        <v>2.3894631287058276E-2</v>
      </c>
      <c r="AG18" s="40" t="s">
        <v>49</v>
      </c>
      <c r="AH18" s="41">
        <v>0</v>
      </c>
      <c r="AI18" s="16"/>
      <c r="AJ18" s="42">
        <v>0.28249999999999997</v>
      </c>
      <c r="AK18" s="42" t="s">
        <v>51</v>
      </c>
      <c r="AL18" s="43">
        <v>4.5</v>
      </c>
      <c r="AM18" s="16"/>
      <c r="AN18" s="44">
        <v>3.1E-2</v>
      </c>
      <c r="AO18" s="44" t="s">
        <v>51</v>
      </c>
      <c r="AP18" s="45">
        <v>3</v>
      </c>
      <c r="AQ18" s="16"/>
      <c r="AR18" s="40">
        <v>6.0199999999999997E-2</v>
      </c>
      <c r="AS18" s="40" t="s">
        <v>49</v>
      </c>
      <c r="AT18" s="41">
        <v>0</v>
      </c>
      <c r="AU18" s="16"/>
      <c r="AV18" s="46" t="s">
        <v>69</v>
      </c>
      <c r="AW18" s="46" t="s">
        <v>49</v>
      </c>
      <c r="AX18" s="47">
        <v>0</v>
      </c>
      <c r="AY18" s="16"/>
      <c r="AZ18" s="48">
        <v>0.95</v>
      </c>
      <c r="BA18" s="48" t="s">
        <v>51</v>
      </c>
      <c r="BB18" s="49">
        <v>3</v>
      </c>
      <c r="BC18" s="16"/>
      <c r="BD18" s="50"/>
    </row>
    <row r="19" spans="1:56" ht="15.6" customHeight="1" thickBot="1" x14ac:dyDescent="0.35">
      <c r="A19" s="51" t="s">
        <v>70</v>
      </c>
      <c r="B19" s="52">
        <v>6799302</v>
      </c>
      <c r="C19" s="52" t="s">
        <v>48</v>
      </c>
      <c r="D19" s="26">
        <v>261.83</v>
      </c>
      <c r="E19" s="26">
        <v>8.4499999999999993</v>
      </c>
      <c r="F19" s="53">
        <v>13.67</v>
      </c>
      <c r="G19" s="53">
        <v>15</v>
      </c>
      <c r="H19" s="28">
        <f t="shared" si="0"/>
        <v>298.95</v>
      </c>
      <c r="I19" s="29">
        <f t="shared" si="2"/>
        <v>270.27999999999997</v>
      </c>
      <c r="J19" s="29">
        <v>0.86</v>
      </c>
      <c r="K19" s="30">
        <v>13.67</v>
      </c>
      <c r="L19" s="30">
        <v>15.75</v>
      </c>
      <c r="M19" s="31">
        <f t="shared" si="1"/>
        <v>300.56</v>
      </c>
      <c r="N19" s="16"/>
      <c r="O19" s="32" t="s">
        <v>51</v>
      </c>
      <c r="P19" s="33">
        <v>4</v>
      </c>
      <c r="Q19" s="34">
        <v>15.75</v>
      </c>
      <c r="R19" s="16"/>
      <c r="S19" s="35" t="s">
        <v>51</v>
      </c>
      <c r="T19" s="35" t="s">
        <v>49</v>
      </c>
      <c r="U19" s="35" t="s">
        <v>49</v>
      </c>
      <c r="V19" s="35" t="s">
        <v>49</v>
      </c>
      <c r="W19" s="35" t="s">
        <v>51</v>
      </c>
      <c r="X19" s="36">
        <v>4</v>
      </c>
      <c r="Y19" s="16"/>
      <c r="Z19" s="37">
        <v>4.33</v>
      </c>
      <c r="AA19" s="37" t="s">
        <v>51</v>
      </c>
      <c r="AB19" s="37" t="s">
        <v>60</v>
      </c>
      <c r="AC19" s="38">
        <v>6.75</v>
      </c>
      <c r="AD19" s="16"/>
      <c r="AE19" s="39">
        <v>0.28358000000000061</v>
      </c>
      <c r="AF19" s="40">
        <v>7.0145235118131227E-2</v>
      </c>
      <c r="AG19" s="40" t="s">
        <v>49</v>
      </c>
      <c r="AH19" s="41">
        <v>0</v>
      </c>
      <c r="AI19" s="16"/>
      <c r="AJ19" s="42">
        <v>0.36849999999999999</v>
      </c>
      <c r="AK19" s="42" t="s">
        <v>49</v>
      </c>
      <c r="AL19" s="43">
        <v>0</v>
      </c>
      <c r="AM19" s="16"/>
      <c r="AN19" s="44">
        <v>2.8999999999999998E-2</v>
      </c>
      <c r="AO19" s="44" t="s">
        <v>51</v>
      </c>
      <c r="AP19" s="45">
        <v>3</v>
      </c>
      <c r="AQ19" s="16"/>
      <c r="AR19" s="40">
        <v>6.2400000000000004E-2</v>
      </c>
      <c r="AS19" s="40" t="s">
        <v>49</v>
      </c>
      <c r="AT19" s="41">
        <v>0</v>
      </c>
      <c r="AU19" s="16"/>
      <c r="AV19" s="46">
        <v>1.29E-2</v>
      </c>
      <c r="AW19" s="46" t="s">
        <v>51</v>
      </c>
      <c r="AX19" s="47">
        <v>3</v>
      </c>
      <c r="AY19" s="16"/>
      <c r="AZ19" s="48">
        <v>1</v>
      </c>
      <c r="BA19" s="48" t="s">
        <v>51</v>
      </c>
      <c r="BB19" s="49">
        <v>3</v>
      </c>
      <c r="BC19" s="16"/>
      <c r="BD19" s="50"/>
    </row>
    <row r="20" spans="1:56" ht="15.6" customHeight="1" thickBot="1" x14ac:dyDescent="0.35">
      <c r="A20" s="51" t="s">
        <v>71</v>
      </c>
      <c r="B20" s="52">
        <v>110710</v>
      </c>
      <c r="C20" s="52" t="s">
        <v>48</v>
      </c>
      <c r="D20" s="26">
        <v>333.83</v>
      </c>
      <c r="E20" s="26">
        <v>8.4499999999999993</v>
      </c>
      <c r="F20" s="53">
        <v>13.67</v>
      </c>
      <c r="G20" s="53">
        <v>12.75</v>
      </c>
      <c r="H20" s="28">
        <f t="shared" si="0"/>
        <v>368.7</v>
      </c>
      <c r="I20" s="29">
        <f t="shared" si="2"/>
        <v>342.28</v>
      </c>
      <c r="J20" s="29">
        <v>0.86</v>
      </c>
      <c r="K20" s="30">
        <v>13.67</v>
      </c>
      <c r="L20" s="30">
        <v>12.75</v>
      </c>
      <c r="M20" s="31">
        <f t="shared" si="1"/>
        <v>369.56</v>
      </c>
      <c r="N20" s="16"/>
      <c r="O20" s="32" t="s">
        <v>51</v>
      </c>
      <c r="P20" s="33">
        <v>3</v>
      </c>
      <c r="Q20" s="34">
        <v>12.75</v>
      </c>
      <c r="R20" s="16"/>
      <c r="S20" s="35" t="s">
        <v>51</v>
      </c>
      <c r="T20" s="35" t="s">
        <v>49</v>
      </c>
      <c r="U20" s="35" t="s">
        <v>49</v>
      </c>
      <c r="V20" s="35" t="s">
        <v>49</v>
      </c>
      <c r="W20" s="35" t="s">
        <v>51</v>
      </c>
      <c r="X20" s="36">
        <v>3</v>
      </c>
      <c r="Y20" s="16"/>
      <c r="Z20" s="37">
        <v>4.25</v>
      </c>
      <c r="AA20" s="37" t="s">
        <v>51</v>
      </c>
      <c r="AB20" s="37" t="s">
        <v>60</v>
      </c>
      <c r="AC20" s="38">
        <v>6.75</v>
      </c>
      <c r="AD20" s="16"/>
      <c r="AE20" s="39">
        <v>-5.3512500000000074E-2</v>
      </c>
      <c r="AF20" s="40">
        <v>-1.2432811703164534E-2</v>
      </c>
      <c r="AG20" s="40" t="s">
        <v>49</v>
      </c>
      <c r="AH20" s="41">
        <v>0</v>
      </c>
      <c r="AI20" s="16"/>
      <c r="AJ20" s="42">
        <v>0.37030000000000002</v>
      </c>
      <c r="AK20" s="42" t="s">
        <v>49</v>
      </c>
      <c r="AL20" s="43">
        <v>0</v>
      </c>
      <c r="AM20" s="16"/>
      <c r="AN20" s="44">
        <v>4.2000000000000003E-2</v>
      </c>
      <c r="AO20" s="44" t="s">
        <v>51</v>
      </c>
      <c r="AP20" s="45">
        <v>3</v>
      </c>
      <c r="AQ20" s="16"/>
      <c r="AR20" s="40">
        <v>0.1191</v>
      </c>
      <c r="AS20" s="40" t="s">
        <v>49</v>
      </c>
      <c r="AT20" s="41">
        <v>0</v>
      </c>
      <c r="AU20" s="16"/>
      <c r="AV20" s="46">
        <v>2.8300000000000002E-2</v>
      </c>
      <c r="AW20" s="46" t="s">
        <v>49</v>
      </c>
      <c r="AX20" s="47">
        <v>0</v>
      </c>
      <c r="AY20" s="16"/>
      <c r="AZ20" s="48">
        <v>0.98</v>
      </c>
      <c r="BA20" s="48" t="s">
        <v>51</v>
      </c>
      <c r="BB20" s="49">
        <v>3</v>
      </c>
      <c r="BC20" s="16"/>
      <c r="BD20" s="50"/>
    </row>
    <row r="21" spans="1:56" ht="15.6" customHeight="1" thickBot="1" x14ac:dyDescent="0.35">
      <c r="A21" s="51" t="s">
        <v>72</v>
      </c>
      <c r="B21" s="52">
        <v>8974306</v>
      </c>
      <c r="C21" s="52" t="s">
        <v>48</v>
      </c>
      <c r="D21" s="26">
        <v>243.44</v>
      </c>
      <c r="E21" s="26">
        <v>8.4499999999999993</v>
      </c>
      <c r="F21" s="53">
        <v>13.67</v>
      </c>
      <c r="G21" s="53">
        <v>6</v>
      </c>
      <c r="H21" s="28">
        <f t="shared" si="0"/>
        <v>271.56</v>
      </c>
      <c r="I21" s="29">
        <f t="shared" si="2"/>
        <v>251.89</v>
      </c>
      <c r="J21" s="29">
        <v>0.86</v>
      </c>
      <c r="K21" s="30">
        <v>13.67</v>
      </c>
      <c r="L21" s="30">
        <v>12.75</v>
      </c>
      <c r="M21" s="31">
        <f t="shared" si="1"/>
        <v>279.17</v>
      </c>
      <c r="N21" s="16"/>
      <c r="O21" s="283" t="s">
        <v>51</v>
      </c>
      <c r="P21" s="284">
        <v>3</v>
      </c>
      <c r="Q21" s="285">
        <v>12.75</v>
      </c>
      <c r="R21" s="16"/>
      <c r="S21" s="286" t="s">
        <v>51</v>
      </c>
      <c r="T21" s="286" t="s">
        <v>49</v>
      </c>
      <c r="U21" s="286" t="s">
        <v>49</v>
      </c>
      <c r="V21" s="286" t="s">
        <v>49</v>
      </c>
      <c r="W21" s="286" t="s">
        <v>51</v>
      </c>
      <c r="X21" s="287">
        <v>3</v>
      </c>
      <c r="Y21" s="123"/>
      <c r="Z21" s="298">
        <v>4.2699999999999996</v>
      </c>
      <c r="AA21" s="298" t="s">
        <v>51</v>
      </c>
      <c r="AB21" s="37" t="s">
        <v>60</v>
      </c>
      <c r="AC21" s="38">
        <v>6.75</v>
      </c>
      <c r="AD21" s="16"/>
      <c r="AE21" s="39">
        <v>4.2673749999999995</v>
      </c>
      <c r="AF21" s="40" t="s">
        <v>52</v>
      </c>
      <c r="AG21" s="40" t="s">
        <v>49</v>
      </c>
      <c r="AH21" s="41">
        <v>0</v>
      </c>
      <c r="AI21" s="16"/>
      <c r="AJ21" s="42" t="s">
        <v>54</v>
      </c>
      <c r="AK21" s="42" t="s">
        <v>49</v>
      </c>
      <c r="AL21" s="43">
        <v>0</v>
      </c>
      <c r="AM21" s="16"/>
      <c r="AN21" s="44">
        <v>3.5900000000000001E-2</v>
      </c>
      <c r="AO21" s="44" t="s">
        <v>51</v>
      </c>
      <c r="AP21" s="45">
        <v>3</v>
      </c>
      <c r="AQ21" s="16"/>
      <c r="AR21" s="40">
        <v>6.4000000000000001E-2</v>
      </c>
      <c r="AS21" s="40" t="s">
        <v>49</v>
      </c>
      <c r="AT21" s="41">
        <v>0</v>
      </c>
      <c r="AU21" s="16"/>
      <c r="AV21" s="46">
        <v>2.2599999999999999E-2</v>
      </c>
      <c r="AW21" s="46" t="s">
        <v>49</v>
      </c>
      <c r="AX21" s="47">
        <v>0</v>
      </c>
      <c r="AY21" s="16"/>
      <c r="AZ21" s="48">
        <v>0.93</v>
      </c>
      <c r="BA21" s="48" t="s">
        <v>51</v>
      </c>
      <c r="BB21" s="49">
        <v>3</v>
      </c>
      <c r="BC21" s="16"/>
      <c r="BD21" s="50"/>
    </row>
    <row r="22" spans="1:56" ht="15.6" customHeight="1" thickBot="1" x14ac:dyDescent="0.35">
      <c r="A22" s="230" t="s">
        <v>73</v>
      </c>
      <c r="B22" s="228">
        <v>501425</v>
      </c>
      <c r="C22" s="52" t="s">
        <v>48</v>
      </c>
      <c r="D22" s="65">
        <v>270.15999999999997</v>
      </c>
      <c r="E22" s="65">
        <v>8.4499999999999993</v>
      </c>
      <c r="F22" s="66">
        <v>13.67</v>
      </c>
      <c r="G22" s="66">
        <v>9.75</v>
      </c>
      <c r="H22" s="28">
        <f t="shared" si="0"/>
        <v>302.02999999999997</v>
      </c>
      <c r="I22" s="290">
        <f t="shared" si="2"/>
        <v>278.60999999999996</v>
      </c>
      <c r="J22" s="290">
        <v>0.86</v>
      </c>
      <c r="K22" s="272">
        <v>13.67</v>
      </c>
      <c r="L22" s="272">
        <v>0</v>
      </c>
      <c r="M22" s="273">
        <f t="shared" si="1"/>
        <v>293.14</v>
      </c>
      <c r="N22" s="16"/>
      <c r="O22" s="292" t="s">
        <v>49</v>
      </c>
      <c r="P22" s="293" t="s">
        <v>50</v>
      </c>
      <c r="Q22" s="294">
        <v>0</v>
      </c>
      <c r="R22" s="16"/>
      <c r="S22" s="213" t="s">
        <v>51</v>
      </c>
      <c r="T22" s="213" t="s">
        <v>49</v>
      </c>
      <c r="U22" s="213" t="s">
        <v>49</v>
      </c>
      <c r="V22" s="299" t="s">
        <v>51</v>
      </c>
      <c r="W22" s="299" t="s">
        <v>49</v>
      </c>
      <c r="X22" s="300" t="s">
        <v>50</v>
      </c>
      <c r="Y22" s="212"/>
      <c r="Z22" s="215">
        <v>4.68</v>
      </c>
      <c r="AA22" s="215" t="s">
        <v>51</v>
      </c>
      <c r="AB22" s="37" t="s">
        <v>60</v>
      </c>
      <c r="AC22" s="38">
        <v>6.75</v>
      </c>
      <c r="AD22" s="16"/>
      <c r="AE22" s="39">
        <v>0.25282499999999963</v>
      </c>
      <c r="AF22" s="40">
        <v>5.7132107193459299E-2</v>
      </c>
      <c r="AG22" s="40" t="s">
        <v>49</v>
      </c>
      <c r="AH22" s="41">
        <v>0</v>
      </c>
      <c r="AI22" s="16"/>
      <c r="AJ22" s="42">
        <v>0.62649999999999995</v>
      </c>
      <c r="AK22" s="42" t="s">
        <v>49</v>
      </c>
      <c r="AL22" s="43">
        <v>0</v>
      </c>
      <c r="AM22" s="16"/>
      <c r="AN22" s="44">
        <v>3.4799999999999998E-2</v>
      </c>
      <c r="AO22" s="44" t="s">
        <v>51</v>
      </c>
      <c r="AP22" s="45">
        <v>3</v>
      </c>
      <c r="AQ22" s="16"/>
      <c r="AR22" s="40">
        <v>0.1009</v>
      </c>
      <c r="AS22" s="40" t="s">
        <v>49</v>
      </c>
      <c r="AT22" s="41">
        <v>0</v>
      </c>
      <c r="AU22" s="16"/>
      <c r="AV22" s="46">
        <v>3.32E-2</v>
      </c>
      <c r="AW22" s="46" t="s">
        <v>49</v>
      </c>
      <c r="AX22" s="47">
        <v>0</v>
      </c>
      <c r="AY22" s="16"/>
      <c r="AZ22" s="48">
        <v>0.9</v>
      </c>
      <c r="BA22" s="48" t="s">
        <v>51</v>
      </c>
      <c r="BB22" s="49">
        <v>3</v>
      </c>
      <c r="BC22" s="16"/>
      <c r="BD22" s="23"/>
    </row>
    <row r="23" spans="1:56" ht="15.6" customHeight="1" thickBot="1" x14ac:dyDescent="0.35">
      <c r="A23" s="51" t="s">
        <v>74</v>
      </c>
      <c r="B23" s="228">
        <v>727377</v>
      </c>
      <c r="C23" s="52" t="s">
        <v>48</v>
      </c>
      <c r="D23" s="26">
        <v>233.09</v>
      </c>
      <c r="E23" s="26">
        <v>8.4499999999999993</v>
      </c>
      <c r="F23" s="67">
        <v>0</v>
      </c>
      <c r="G23" s="53">
        <v>0</v>
      </c>
      <c r="H23" s="28">
        <f t="shared" si="0"/>
        <v>241.54</v>
      </c>
      <c r="I23" s="29">
        <f t="shared" si="2"/>
        <v>241.54</v>
      </c>
      <c r="J23" s="29">
        <v>0.86</v>
      </c>
      <c r="K23" s="68">
        <v>0</v>
      </c>
      <c r="L23" s="30">
        <v>0</v>
      </c>
      <c r="M23" s="31">
        <f t="shared" si="1"/>
        <v>242.4</v>
      </c>
      <c r="N23" s="16"/>
      <c r="O23" s="32" t="s">
        <v>49</v>
      </c>
      <c r="P23" s="33" t="s">
        <v>50</v>
      </c>
      <c r="Q23" s="34">
        <v>0</v>
      </c>
      <c r="R23" s="16"/>
      <c r="S23" s="35" t="s">
        <v>49</v>
      </c>
      <c r="T23" s="35" t="s">
        <v>49</v>
      </c>
      <c r="U23" s="35" t="s">
        <v>49</v>
      </c>
      <c r="V23" s="289" t="s">
        <v>49</v>
      </c>
      <c r="W23" s="277" t="s">
        <v>49</v>
      </c>
      <c r="X23" s="278" t="s">
        <v>50</v>
      </c>
      <c r="Y23" s="16"/>
      <c r="Z23" s="37" t="s">
        <v>54</v>
      </c>
      <c r="AA23" s="37" t="s">
        <v>49</v>
      </c>
      <c r="AB23" s="37" t="s">
        <v>52</v>
      </c>
      <c r="AC23" s="38">
        <v>0</v>
      </c>
      <c r="AD23" s="16"/>
      <c r="AE23" s="39">
        <v>3.8565849999999999</v>
      </c>
      <c r="AF23" s="40" t="s">
        <v>52</v>
      </c>
      <c r="AG23" s="40" t="s">
        <v>49</v>
      </c>
      <c r="AH23" s="41">
        <v>0</v>
      </c>
      <c r="AI23" s="16"/>
      <c r="AJ23" s="42" t="s">
        <v>54</v>
      </c>
      <c r="AK23" s="42" t="s">
        <v>49</v>
      </c>
      <c r="AL23" s="43">
        <v>0</v>
      </c>
      <c r="AM23" s="16"/>
      <c r="AN23" s="44">
        <v>7.3499999999999996E-2</v>
      </c>
      <c r="AO23" s="44" t="s">
        <v>49</v>
      </c>
      <c r="AP23" s="45">
        <v>0</v>
      </c>
      <c r="AQ23" s="16"/>
      <c r="AR23" s="40">
        <v>4.7199999999999999E-2</v>
      </c>
      <c r="AS23" s="40" t="s">
        <v>51</v>
      </c>
      <c r="AT23" s="41">
        <v>3</v>
      </c>
      <c r="AU23" s="16"/>
      <c r="AV23" s="46">
        <v>2.2099999999999998E-2</v>
      </c>
      <c r="AW23" s="46" t="s">
        <v>49</v>
      </c>
      <c r="AX23" s="47">
        <v>0</v>
      </c>
      <c r="AY23" s="16"/>
      <c r="AZ23" s="48" t="s">
        <v>50</v>
      </c>
      <c r="BA23" s="48" t="s">
        <v>49</v>
      </c>
      <c r="BB23" s="49">
        <v>0</v>
      </c>
      <c r="BC23" s="16"/>
      <c r="BD23" s="50"/>
    </row>
    <row r="24" spans="1:56" ht="15.6" customHeight="1" thickBot="1" x14ac:dyDescent="0.35">
      <c r="A24" s="51" t="s">
        <v>75</v>
      </c>
      <c r="B24" s="52">
        <v>794597</v>
      </c>
      <c r="C24" s="52" t="s">
        <v>48</v>
      </c>
      <c r="D24" s="26">
        <v>234.33</v>
      </c>
      <c r="E24" s="26">
        <v>8.4499999999999993</v>
      </c>
      <c r="F24" s="53">
        <v>13.67</v>
      </c>
      <c r="G24" s="53">
        <v>9</v>
      </c>
      <c r="H24" s="28">
        <f t="shared" si="0"/>
        <v>265.45</v>
      </c>
      <c r="I24" s="29">
        <f t="shared" si="2"/>
        <v>242.78</v>
      </c>
      <c r="J24" s="29">
        <v>0.86</v>
      </c>
      <c r="K24" s="30">
        <v>13.67</v>
      </c>
      <c r="L24" s="30">
        <v>12</v>
      </c>
      <c r="M24" s="31">
        <f t="shared" si="1"/>
        <v>269.31</v>
      </c>
      <c r="N24" s="16"/>
      <c r="O24" s="32" t="s">
        <v>51</v>
      </c>
      <c r="P24" s="33">
        <v>4</v>
      </c>
      <c r="Q24" s="34">
        <v>12</v>
      </c>
      <c r="R24" s="16"/>
      <c r="S24" s="35" t="s">
        <v>51</v>
      </c>
      <c r="T24" s="35" t="s">
        <v>49</v>
      </c>
      <c r="U24" s="35" t="s">
        <v>49</v>
      </c>
      <c r="V24" s="35" t="s">
        <v>49</v>
      </c>
      <c r="W24" s="35" t="s">
        <v>51</v>
      </c>
      <c r="X24" s="36">
        <v>4</v>
      </c>
      <c r="Y24" s="16"/>
      <c r="Z24" s="37">
        <v>3.15</v>
      </c>
      <c r="AA24" s="37" t="s">
        <v>49</v>
      </c>
      <c r="AB24" s="37" t="s">
        <v>52</v>
      </c>
      <c r="AC24" s="38">
        <v>0</v>
      </c>
      <c r="AD24" s="16"/>
      <c r="AE24" s="39">
        <v>-0.36212250000000035</v>
      </c>
      <c r="AF24" s="40">
        <v>-0.10324748918335208</v>
      </c>
      <c r="AG24" s="40" t="s">
        <v>49</v>
      </c>
      <c r="AH24" s="41">
        <v>0</v>
      </c>
      <c r="AI24" s="16"/>
      <c r="AJ24" s="42">
        <v>0.42950000000000005</v>
      </c>
      <c r="AK24" s="42" t="s">
        <v>49</v>
      </c>
      <c r="AL24" s="43">
        <v>0</v>
      </c>
      <c r="AM24" s="16"/>
      <c r="AN24" s="44">
        <v>2.3300000000000001E-2</v>
      </c>
      <c r="AO24" s="44" t="s">
        <v>51</v>
      </c>
      <c r="AP24" s="45">
        <v>3</v>
      </c>
      <c r="AQ24" s="16"/>
      <c r="AR24" s="40">
        <v>4.9000000000000002E-2</v>
      </c>
      <c r="AS24" s="40" t="s">
        <v>51</v>
      </c>
      <c r="AT24" s="41">
        <v>3</v>
      </c>
      <c r="AU24" s="16"/>
      <c r="AV24" s="46">
        <v>1.1699999999999999E-2</v>
      </c>
      <c r="AW24" s="46" t="s">
        <v>51</v>
      </c>
      <c r="AX24" s="47">
        <v>3</v>
      </c>
      <c r="AY24" s="16"/>
      <c r="AZ24" s="48">
        <v>0.85</v>
      </c>
      <c r="BA24" s="48" t="s">
        <v>51</v>
      </c>
      <c r="BB24" s="49">
        <v>3</v>
      </c>
      <c r="BC24" s="16"/>
      <c r="BD24" s="50"/>
    </row>
    <row r="25" spans="1:56" ht="15.6" customHeight="1" thickBot="1" x14ac:dyDescent="0.35">
      <c r="A25" s="61" t="s">
        <v>76</v>
      </c>
      <c r="B25" s="69">
        <v>643882</v>
      </c>
      <c r="C25" s="52" t="s">
        <v>48</v>
      </c>
      <c r="D25" s="26">
        <v>234.51000000000002</v>
      </c>
      <c r="E25" s="26">
        <v>8.4499999999999993</v>
      </c>
      <c r="F25" s="53">
        <v>13.67</v>
      </c>
      <c r="G25" s="53">
        <v>9</v>
      </c>
      <c r="H25" s="28">
        <f t="shared" si="0"/>
        <v>265.63</v>
      </c>
      <c r="I25" s="29">
        <f t="shared" si="2"/>
        <v>242.96</v>
      </c>
      <c r="J25" s="29">
        <v>0.86</v>
      </c>
      <c r="K25" s="30">
        <v>13.67</v>
      </c>
      <c r="L25" s="30">
        <v>6</v>
      </c>
      <c r="M25" s="31">
        <f t="shared" si="1"/>
        <v>263.49</v>
      </c>
      <c r="N25" s="16"/>
      <c r="O25" s="32" t="s">
        <v>51</v>
      </c>
      <c r="P25" s="33">
        <v>2</v>
      </c>
      <c r="Q25" s="34">
        <v>6</v>
      </c>
      <c r="R25" s="16"/>
      <c r="S25" s="35" t="s">
        <v>51</v>
      </c>
      <c r="T25" s="35" t="s">
        <v>49</v>
      </c>
      <c r="U25" s="35" t="s">
        <v>49</v>
      </c>
      <c r="V25" s="35" t="s">
        <v>49</v>
      </c>
      <c r="W25" s="35" t="s">
        <v>51</v>
      </c>
      <c r="X25" s="36">
        <v>2</v>
      </c>
      <c r="Y25" s="16"/>
      <c r="Z25" s="37">
        <v>3.27</v>
      </c>
      <c r="AA25" s="37" t="s">
        <v>49</v>
      </c>
      <c r="AB25" s="37" t="s">
        <v>52</v>
      </c>
      <c r="AC25" s="38">
        <v>0</v>
      </c>
      <c r="AD25" s="16"/>
      <c r="AE25" s="39">
        <v>-0.25211500000000031</v>
      </c>
      <c r="AF25" s="40">
        <v>-7.1534212585271748E-2</v>
      </c>
      <c r="AG25" s="40" t="s">
        <v>49</v>
      </c>
      <c r="AH25" s="41">
        <v>0</v>
      </c>
      <c r="AI25" s="16"/>
      <c r="AJ25" s="42">
        <v>0.44600000000000001</v>
      </c>
      <c r="AK25" s="42" t="s">
        <v>49</v>
      </c>
      <c r="AL25" s="43">
        <v>0</v>
      </c>
      <c r="AM25" s="16"/>
      <c r="AN25" s="44">
        <v>3.49E-2</v>
      </c>
      <c r="AO25" s="44" t="s">
        <v>51</v>
      </c>
      <c r="AP25" s="45">
        <v>3</v>
      </c>
      <c r="AQ25" s="16"/>
      <c r="AR25" s="40">
        <v>5.9800000000000006E-2</v>
      </c>
      <c r="AS25" s="40" t="s">
        <v>49</v>
      </c>
      <c r="AT25" s="41">
        <v>0</v>
      </c>
      <c r="AU25" s="16"/>
      <c r="AV25" s="46">
        <v>2.1600000000000001E-2</v>
      </c>
      <c r="AW25" s="46" t="s">
        <v>49</v>
      </c>
      <c r="AX25" s="47">
        <v>0</v>
      </c>
      <c r="AY25" s="16"/>
      <c r="AZ25" s="48">
        <v>0.92</v>
      </c>
      <c r="BA25" s="48" t="s">
        <v>51</v>
      </c>
      <c r="BB25" s="49">
        <v>3</v>
      </c>
      <c r="BC25" s="16"/>
      <c r="BD25" s="50"/>
    </row>
    <row r="26" spans="1:56" ht="15.6" customHeight="1" thickBot="1" x14ac:dyDescent="0.35">
      <c r="A26" s="226" t="s">
        <v>77</v>
      </c>
      <c r="B26" s="227">
        <v>572195</v>
      </c>
      <c r="C26" s="228" t="s">
        <v>48</v>
      </c>
      <c r="D26" s="26">
        <v>232.97</v>
      </c>
      <c r="E26" s="26">
        <v>8.4499999999999993</v>
      </c>
      <c r="F26" s="67">
        <v>0</v>
      </c>
      <c r="G26" s="53">
        <v>0</v>
      </c>
      <c r="H26" s="28">
        <f t="shared" si="0"/>
        <v>241.42</v>
      </c>
      <c r="I26" s="29">
        <f t="shared" si="2"/>
        <v>241.42</v>
      </c>
      <c r="J26" s="29">
        <v>0.86</v>
      </c>
      <c r="K26" s="68">
        <v>0</v>
      </c>
      <c r="L26" s="30">
        <v>0</v>
      </c>
      <c r="M26" s="31">
        <f t="shared" si="1"/>
        <v>242.28</v>
      </c>
      <c r="N26" s="16"/>
      <c r="O26" s="70" t="s">
        <v>49</v>
      </c>
      <c r="P26" s="70" t="s">
        <v>50</v>
      </c>
      <c r="Q26" s="34">
        <v>0</v>
      </c>
      <c r="R26" s="16"/>
      <c r="S26" s="71" t="s">
        <v>49</v>
      </c>
      <c r="T26" s="71" t="s">
        <v>49</v>
      </c>
      <c r="U26" s="71" t="s">
        <v>49</v>
      </c>
      <c r="V26" s="71" t="s">
        <v>49</v>
      </c>
      <c r="W26" s="71" t="s">
        <v>49</v>
      </c>
      <c r="X26" s="71" t="s">
        <v>50</v>
      </c>
      <c r="Y26" s="16"/>
      <c r="Z26" s="72" t="s">
        <v>52</v>
      </c>
      <c r="AA26" s="73" t="s">
        <v>49</v>
      </c>
      <c r="AB26" s="73" t="s">
        <v>49</v>
      </c>
      <c r="AC26" s="74">
        <v>0</v>
      </c>
      <c r="AD26" s="16"/>
      <c r="AE26" s="75" t="s">
        <v>52</v>
      </c>
      <c r="AF26" s="75" t="s">
        <v>52</v>
      </c>
      <c r="AG26" s="75" t="s">
        <v>52</v>
      </c>
      <c r="AH26" s="76">
        <v>0</v>
      </c>
      <c r="AI26" s="16"/>
      <c r="AJ26" s="77" t="s">
        <v>52</v>
      </c>
      <c r="AK26" s="78" t="s">
        <v>49</v>
      </c>
      <c r="AL26" s="79">
        <v>0</v>
      </c>
      <c r="AM26" s="16"/>
      <c r="AN26" s="80" t="s">
        <v>52</v>
      </c>
      <c r="AO26" s="81" t="s">
        <v>49</v>
      </c>
      <c r="AP26" s="82">
        <v>0</v>
      </c>
      <c r="AQ26" s="16"/>
      <c r="AR26" s="83" t="s">
        <v>52</v>
      </c>
      <c r="AS26" s="84" t="s">
        <v>49</v>
      </c>
      <c r="AT26" s="76">
        <v>0</v>
      </c>
      <c r="AU26" s="16"/>
      <c r="AV26" s="85" t="s">
        <v>52</v>
      </c>
      <c r="AW26" s="86" t="s">
        <v>49</v>
      </c>
      <c r="AX26" s="87">
        <v>0</v>
      </c>
      <c r="AY26" s="16"/>
      <c r="AZ26" s="88" t="s">
        <v>52</v>
      </c>
      <c r="BA26" s="89" t="s">
        <v>49</v>
      </c>
      <c r="BB26" s="90">
        <v>0</v>
      </c>
      <c r="BC26" s="16"/>
      <c r="BD26" s="50"/>
    </row>
    <row r="27" spans="1:56" ht="15.6" customHeight="1" thickBot="1" x14ac:dyDescent="0.35">
      <c r="A27" s="51" t="s">
        <v>78</v>
      </c>
      <c r="B27" s="52">
        <v>4487907</v>
      </c>
      <c r="C27" s="52" t="s">
        <v>48</v>
      </c>
      <c r="D27" s="26">
        <v>258.82</v>
      </c>
      <c r="E27" s="26">
        <v>8.4499999999999993</v>
      </c>
      <c r="F27" s="67">
        <v>0</v>
      </c>
      <c r="G27" s="53">
        <v>9.75</v>
      </c>
      <c r="H27" s="28">
        <f t="shared" si="0"/>
        <v>277.02</v>
      </c>
      <c r="I27" s="29">
        <f t="shared" si="2"/>
        <v>267.27</v>
      </c>
      <c r="J27" s="29">
        <v>0.86</v>
      </c>
      <c r="K27" s="68">
        <v>0</v>
      </c>
      <c r="L27" s="30">
        <v>6.75</v>
      </c>
      <c r="M27" s="31">
        <f t="shared" si="1"/>
        <v>274.88</v>
      </c>
      <c r="N27" s="16"/>
      <c r="O27" s="283" t="s">
        <v>51</v>
      </c>
      <c r="P27" s="284">
        <v>1</v>
      </c>
      <c r="Q27" s="285">
        <v>6.75</v>
      </c>
      <c r="R27" s="123"/>
      <c r="S27" s="286" t="s">
        <v>51</v>
      </c>
      <c r="T27" s="286" t="s">
        <v>49</v>
      </c>
      <c r="U27" s="286" t="s">
        <v>49</v>
      </c>
      <c r="V27" s="286" t="s">
        <v>49</v>
      </c>
      <c r="W27" s="286" t="s">
        <v>51</v>
      </c>
      <c r="X27" s="287">
        <v>1</v>
      </c>
      <c r="Y27" s="123"/>
      <c r="Z27" s="37">
        <v>5.43</v>
      </c>
      <c r="AA27" s="37" t="s">
        <v>51</v>
      </c>
      <c r="AB27" s="37" t="s">
        <v>60</v>
      </c>
      <c r="AC27" s="38">
        <v>6.75</v>
      </c>
      <c r="AD27" s="16"/>
      <c r="AE27" s="39">
        <v>7.1975000000001899E-3</v>
      </c>
      <c r="AF27" s="40">
        <v>1.3282264969883427E-3</v>
      </c>
      <c r="AG27" s="40" t="s">
        <v>49</v>
      </c>
      <c r="AH27" s="41">
        <v>0</v>
      </c>
      <c r="AI27" s="16"/>
      <c r="AJ27" s="42">
        <v>0.41249999999999998</v>
      </c>
      <c r="AK27" s="42" t="s">
        <v>49</v>
      </c>
      <c r="AL27" s="43">
        <v>0</v>
      </c>
      <c r="AM27" s="16"/>
      <c r="AN27" s="44">
        <v>0.2</v>
      </c>
      <c r="AO27" s="44" t="s">
        <v>49</v>
      </c>
      <c r="AP27" s="45">
        <v>0</v>
      </c>
      <c r="AQ27" s="16"/>
      <c r="AR27" s="40">
        <v>0.11109999999999999</v>
      </c>
      <c r="AS27" s="40" t="s">
        <v>49</v>
      </c>
      <c r="AT27" s="41">
        <v>0</v>
      </c>
      <c r="AU27" s="16"/>
      <c r="AV27" s="46">
        <v>2.75E-2</v>
      </c>
      <c r="AW27" s="46" t="s">
        <v>49</v>
      </c>
      <c r="AX27" s="47">
        <v>0</v>
      </c>
      <c r="AY27" s="123"/>
      <c r="AZ27" s="288" t="s">
        <v>52</v>
      </c>
      <c r="BA27" s="48" t="s">
        <v>49</v>
      </c>
      <c r="BB27" s="49">
        <v>0</v>
      </c>
      <c r="BC27" s="16"/>
      <c r="BD27" s="50"/>
    </row>
    <row r="28" spans="1:56" ht="15.6" customHeight="1" thickBot="1" x14ac:dyDescent="0.35">
      <c r="A28" s="61" t="s">
        <v>79</v>
      </c>
      <c r="B28" s="258">
        <v>4476603</v>
      </c>
      <c r="C28" s="52" t="s">
        <v>48</v>
      </c>
      <c r="D28" s="26">
        <v>257.14</v>
      </c>
      <c r="E28" s="26">
        <v>8.4499999999999993</v>
      </c>
      <c r="F28" s="53">
        <v>13.67</v>
      </c>
      <c r="G28" s="53">
        <v>10.5</v>
      </c>
      <c r="H28" s="28">
        <f t="shared" si="0"/>
        <v>289.76</v>
      </c>
      <c r="I28" s="290">
        <f t="shared" si="2"/>
        <v>265.58999999999997</v>
      </c>
      <c r="J28" s="290">
        <v>0.86</v>
      </c>
      <c r="K28" s="272">
        <v>13.67</v>
      </c>
      <c r="L28" s="272">
        <v>10.5</v>
      </c>
      <c r="M28" s="273">
        <f t="shared" si="1"/>
        <v>290.62</v>
      </c>
      <c r="N28" s="16"/>
      <c r="O28" s="292" t="s">
        <v>51</v>
      </c>
      <c r="P28" s="293">
        <v>3</v>
      </c>
      <c r="Q28" s="306">
        <v>10.5</v>
      </c>
      <c r="R28" s="212"/>
      <c r="S28" s="213" t="s">
        <v>51</v>
      </c>
      <c r="T28" s="213" t="s">
        <v>49</v>
      </c>
      <c r="U28" s="213" t="s">
        <v>49</v>
      </c>
      <c r="V28" s="213" t="s">
        <v>49</v>
      </c>
      <c r="W28" s="213" t="s">
        <v>51</v>
      </c>
      <c r="X28" s="313">
        <v>3</v>
      </c>
      <c r="Y28" s="212"/>
      <c r="Z28" s="37">
        <v>3.42</v>
      </c>
      <c r="AA28" s="37" t="s">
        <v>49</v>
      </c>
      <c r="AB28" s="37" t="s">
        <v>52</v>
      </c>
      <c r="AC28" s="38">
        <v>0</v>
      </c>
      <c r="AD28" s="16"/>
      <c r="AE28" s="39">
        <v>-0.27423749999999947</v>
      </c>
      <c r="AF28" s="40">
        <v>-7.4198257039347709E-2</v>
      </c>
      <c r="AG28" s="40" t="s">
        <v>49</v>
      </c>
      <c r="AH28" s="41">
        <v>0</v>
      </c>
      <c r="AI28" s="16"/>
      <c r="AJ28" s="42">
        <v>0.20180000000000001</v>
      </c>
      <c r="AK28" s="42" t="s">
        <v>51</v>
      </c>
      <c r="AL28" s="43">
        <v>4.5</v>
      </c>
      <c r="AM28" s="16"/>
      <c r="AN28" s="44">
        <v>6.2899999999999998E-2</v>
      </c>
      <c r="AO28" s="44" t="s">
        <v>49</v>
      </c>
      <c r="AP28" s="45">
        <v>0</v>
      </c>
      <c r="AQ28" s="16"/>
      <c r="AR28" s="40">
        <v>6.6799999999999998E-2</v>
      </c>
      <c r="AS28" s="40" t="s">
        <v>49</v>
      </c>
      <c r="AT28" s="41">
        <v>0</v>
      </c>
      <c r="AU28" s="16"/>
      <c r="AV28" s="46">
        <v>1.1399999999999999E-2</v>
      </c>
      <c r="AW28" s="46" t="s">
        <v>51</v>
      </c>
      <c r="AX28" s="47">
        <v>3</v>
      </c>
      <c r="AY28" s="212"/>
      <c r="AZ28" s="301">
        <v>0.92</v>
      </c>
      <c r="BA28" s="302" t="s">
        <v>51</v>
      </c>
      <c r="BB28" s="303">
        <v>3</v>
      </c>
      <c r="BC28" s="16"/>
      <c r="BD28" s="50"/>
    </row>
    <row r="29" spans="1:56" ht="15.6" customHeight="1" thickBot="1" x14ac:dyDescent="0.35">
      <c r="A29" s="245" t="s">
        <v>80</v>
      </c>
      <c r="B29" s="233">
        <v>737828</v>
      </c>
      <c r="C29" s="57" t="s">
        <v>48</v>
      </c>
      <c r="D29" s="26">
        <v>258.67</v>
      </c>
      <c r="E29" s="26">
        <v>8.4499999999999993</v>
      </c>
      <c r="F29" s="53">
        <v>13.67</v>
      </c>
      <c r="G29" s="53">
        <v>9</v>
      </c>
      <c r="H29" s="28">
        <f t="shared" si="0"/>
        <v>289.79000000000002</v>
      </c>
      <c r="I29" s="29">
        <f t="shared" si="2"/>
        <v>267.12</v>
      </c>
      <c r="J29" s="29">
        <v>0.86</v>
      </c>
      <c r="K29" s="30">
        <v>13.67</v>
      </c>
      <c r="L29" s="30">
        <v>12</v>
      </c>
      <c r="M29" s="31">
        <f t="shared" si="1"/>
        <v>293.65000000000003</v>
      </c>
      <c r="N29" s="16"/>
      <c r="O29" s="32" t="s">
        <v>51</v>
      </c>
      <c r="P29" s="33">
        <v>4</v>
      </c>
      <c r="Q29" s="34">
        <v>12</v>
      </c>
      <c r="R29" s="11"/>
      <c r="S29" s="35" t="s">
        <v>51</v>
      </c>
      <c r="T29" s="35" t="s">
        <v>49</v>
      </c>
      <c r="U29" s="35" t="s">
        <v>49</v>
      </c>
      <c r="V29" s="35" t="s">
        <v>49</v>
      </c>
      <c r="W29" s="35" t="s">
        <v>51</v>
      </c>
      <c r="X29" s="36">
        <v>4</v>
      </c>
      <c r="Y29" s="11"/>
      <c r="Z29" s="37">
        <v>3.02</v>
      </c>
      <c r="AA29" s="37" t="s">
        <v>49</v>
      </c>
      <c r="AB29" s="37" t="s">
        <v>52</v>
      </c>
      <c r="AC29" s="38">
        <v>0</v>
      </c>
      <c r="AD29" s="16"/>
      <c r="AE29" s="39">
        <v>-0.17511749999999937</v>
      </c>
      <c r="AF29" s="40">
        <v>-5.4741368194254417E-2</v>
      </c>
      <c r="AG29" s="40" t="s">
        <v>49</v>
      </c>
      <c r="AH29" s="41">
        <v>0</v>
      </c>
      <c r="AI29" s="16"/>
      <c r="AJ29" s="42">
        <v>0.39250000000000002</v>
      </c>
      <c r="AK29" s="42" t="s">
        <v>49</v>
      </c>
      <c r="AL29" s="43">
        <v>0</v>
      </c>
      <c r="AM29" s="16"/>
      <c r="AN29" s="44">
        <v>4.6900000000000004E-2</v>
      </c>
      <c r="AO29" s="44" t="s">
        <v>51</v>
      </c>
      <c r="AP29" s="45">
        <v>3</v>
      </c>
      <c r="AQ29" s="16"/>
      <c r="AR29" s="40">
        <v>3.2599999999999997E-2</v>
      </c>
      <c r="AS29" s="40" t="s">
        <v>51</v>
      </c>
      <c r="AT29" s="41">
        <v>3</v>
      </c>
      <c r="AU29" s="16"/>
      <c r="AV29" s="46">
        <v>7.4999999999999997E-3</v>
      </c>
      <c r="AW29" s="46" t="s">
        <v>51</v>
      </c>
      <c r="AX29" s="47">
        <v>3</v>
      </c>
      <c r="AY29" s="11"/>
      <c r="AZ29" s="48">
        <v>0.91</v>
      </c>
      <c r="BA29" s="48" t="s">
        <v>51</v>
      </c>
      <c r="BB29" s="49">
        <v>3</v>
      </c>
      <c r="BC29" s="16"/>
      <c r="BD29" s="50"/>
    </row>
    <row r="30" spans="1:56" ht="15.6" customHeight="1" thickBot="1" x14ac:dyDescent="0.35">
      <c r="A30" s="24" t="s">
        <v>81</v>
      </c>
      <c r="B30" s="25">
        <v>164160</v>
      </c>
      <c r="C30" s="52" t="s">
        <v>48</v>
      </c>
      <c r="D30" s="26">
        <v>263.11</v>
      </c>
      <c r="E30" s="26">
        <v>8.4499999999999993</v>
      </c>
      <c r="F30" s="53">
        <v>13.67</v>
      </c>
      <c r="G30" s="53">
        <v>9</v>
      </c>
      <c r="H30" s="28">
        <f t="shared" si="0"/>
        <v>294.23</v>
      </c>
      <c r="I30" s="29">
        <f t="shared" si="2"/>
        <v>271.56</v>
      </c>
      <c r="J30" s="29">
        <v>0.86</v>
      </c>
      <c r="K30" s="30">
        <v>13.67</v>
      </c>
      <c r="L30" s="30">
        <v>0</v>
      </c>
      <c r="M30" s="31">
        <f t="shared" si="1"/>
        <v>286.09000000000003</v>
      </c>
      <c r="N30" s="16"/>
      <c r="O30" s="32" t="s">
        <v>49</v>
      </c>
      <c r="P30" s="33" t="s">
        <v>50</v>
      </c>
      <c r="Q30" s="34">
        <v>0</v>
      </c>
      <c r="R30" s="16"/>
      <c r="S30" s="35" t="s">
        <v>51</v>
      </c>
      <c r="T30" s="35" t="s">
        <v>49</v>
      </c>
      <c r="U30" s="35" t="s">
        <v>51</v>
      </c>
      <c r="V30" s="35" t="s">
        <v>49</v>
      </c>
      <c r="W30" s="35" t="s">
        <v>49</v>
      </c>
      <c r="X30" s="36" t="s">
        <v>50</v>
      </c>
      <c r="Y30" s="16"/>
      <c r="Z30" s="37">
        <v>3.68</v>
      </c>
      <c r="AA30" s="37" t="s">
        <v>49</v>
      </c>
      <c r="AB30" s="37" t="s">
        <v>82</v>
      </c>
      <c r="AC30" s="38">
        <v>0</v>
      </c>
      <c r="AD30" s="16"/>
      <c r="AE30" s="39">
        <v>0.20273999999999948</v>
      </c>
      <c r="AF30" s="40">
        <v>5.8329185595217048E-2</v>
      </c>
      <c r="AG30" s="40" t="s">
        <v>51</v>
      </c>
      <c r="AH30" s="41">
        <v>1.25</v>
      </c>
      <c r="AI30" s="16"/>
      <c r="AJ30" s="42">
        <v>0.64329999999999998</v>
      </c>
      <c r="AK30" s="42" t="s">
        <v>49</v>
      </c>
      <c r="AL30" s="43">
        <v>0</v>
      </c>
      <c r="AM30" s="16"/>
      <c r="AN30" s="44">
        <v>2.76E-2</v>
      </c>
      <c r="AO30" s="44" t="s">
        <v>51</v>
      </c>
      <c r="AP30" s="45">
        <v>3</v>
      </c>
      <c r="AQ30" s="16"/>
      <c r="AR30" s="40">
        <v>8.7899999999999992E-2</v>
      </c>
      <c r="AS30" s="40" t="s">
        <v>49</v>
      </c>
      <c r="AT30" s="41">
        <v>0</v>
      </c>
      <c r="AU30" s="16"/>
      <c r="AV30" s="46">
        <v>1.89E-2</v>
      </c>
      <c r="AW30" s="46" t="s">
        <v>49</v>
      </c>
      <c r="AX30" s="47">
        <v>0</v>
      </c>
      <c r="AY30" s="16"/>
      <c r="AZ30" s="48">
        <v>0.93</v>
      </c>
      <c r="BA30" s="48" t="s">
        <v>51</v>
      </c>
      <c r="BB30" s="49">
        <v>3</v>
      </c>
      <c r="BC30" s="16"/>
      <c r="BD30" s="50"/>
    </row>
    <row r="31" spans="1:56" ht="15.6" customHeight="1" thickBot="1" x14ac:dyDescent="0.35">
      <c r="A31" s="230" t="s">
        <v>83</v>
      </c>
      <c r="B31" s="228">
        <v>4506006</v>
      </c>
      <c r="C31" s="52" t="s">
        <v>48</v>
      </c>
      <c r="D31" s="26">
        <v>266.48</v>
      </c>
      <c r="E31" s="26">
        <v>8.4499999999999993</v>
      </c>
      <c r="F31" s="53">
        <v>13.67</v>
      </c>
      <c r="G31" s="53">
        <v>9</v>
      </c>
      <c r="H31" s="28">
        <f t="shared" si="0"/>
        <v>297.60000000000002</v>
      </c>
      <c r="I31" s="29">
        <f t="shared" si="2"/>
        <v>274.93</v>
      </c>
      <c r="J31" s="29">
        <v>0.86</v>
      </c>
      <c r="K31" s="30">
        <v>13.67</v>
      </c>
      <c r="L31" s="272">
        <v>9</v>
      </c>
      <c r="M31" s="273">
        <f t="shared" si="1"/>
        <v>298.46000000000004</v>
      </c>
      <c r="N31" s="16"/>
      <c r="O31" s="252" t="s">
        <v>51</v>
      </c>
      <c r="P31" s="274">
        <v>3</v>
      </c>
      <c r="Q31" s="275">
        <v>9</v>
      </c>
      <c r="R31" s="16"/>
      <c r="S31" s="35" t="s">
        <v>51</v>
      </c>
      <c r="T31" s="35" t="s">
        <v>49</v>
      </c>
      <c r="U31" s="35" t="s">
        <v>49</v>
      </c>
      <c r="V31" s="289" t="s">
        <v>49</v>
      </c>
      <c r="W31" s="289" t="s">
        <v>51</v>
      </c>
      <c r="X31" s="295">
        <v>3</v>
      </c>
      <c r="Y31" s="16"/>
      <c r="Z31" s="37">
        <v>3.19</v>
      </c>
      <c r="AA31" s="37" t="s">
        <v>49</v>
      </c>
      <c r="AB31" s="37" t="s">
        <v>52</v>
      </c>
      <c r="AC31" s="38">
        <v>0</v>
      </c>
      <c r="AD31" s="16"/>
      <c r="AE31" s="39">
        <v>6.8662499999999849E-2</v>
      </c>
      <c r="AF31" s="40">
        <v>2.2029152433072314E-2</v>
      </c>
      <c r="AG31" s="40" t="s">
        <v>49</v>
      </c>
      <c r="AH31" s="41">
        <v>0</v>
      </c>
      <c r="AI31" s="16"/>
      <c r="AJ31" s="42">
        <v>0.46500000000000002</v>
      </c>
      <c r="AK31" s="42" t="s">
        <v>49</v>
      </c>
      <c r="AL31" s="43">
        <v>0</v>
      </c>
      <c r="AM31" s="16"/>
      <c r="AN31" s="44">
        <v>3.2300000000000002E-2</v>
      </c>
      <c r="AO31" s="44" t="s">
        <v>51</v>
      </c>
      <c r="AP31" s="45">
        <v>3</v>
      </c>
      <c r="AQ31" s="16"/>
      <c r="AR31" s="40">
        <v>4.3700000000000003E-2</v>
      </c>
      <c r="AS31" s="40" t="s">
        <v>51</v>
      </c>
      <c r="AT31" s="41">
        <v>3</v>
      </c>
      <c r="AU31" s="16"/>
      <c r="AV31" s="46">
        <v>2.2200000000000001E-2</v>
      </c>
      <c r="AW31" s="46" t="s">
        <v>49</v>
      </c>
      <c r="AX31" s="47">
        <v>0</v>
      </c>
      <c r="AY31" s="16"/>
      <c r="AZ31" s="48">
        <v>0.93</v>
      </c>
      <c r="BA31" s="48" t="s">
        <v>51</v>
      </c>
      <c r="BB31" s="49">
        <v>3</v>
      </c>
      <c r="BC31" s="16"/>
      <c r="BD31" s="50"/>
    </row>
    <row r="32" spans="1:56" ht="15.6" customHeight="1" thickBot="1" x14ac:dyDescent="0.35">
      <c r="A32" s="51" t="s">
        <v>84</v>
      </c>
      <c r="B32" s="52">
        <v>4485106</v>
      </c>
      <c r="C32" s="52" t="s">
        <v>48</v>
      </c>
      <c r="D32" s="26">
        <v>249.09</v>
      </c>
      <c r="E32" s="26">
        <v>8.4499999999999993</v>
      </c>
      <c r="F32" s="53">
        <v>13.67</v>
      </c>
      <c r="G32" s="53">
        <v>0</v>
      </c>
      <c r="H32" s="28">
        <f t="shared" si="0"/>
        <v>271.21000000000004</v>
      </c>
      <c r="I32" s="29">
        <f t="shared" si="2"/>
        <v>257.54000000000002</v>
      </c>
      <c r="J32" s="29">
        <v>0.86</v>
      </c>
      <c r="K32" s="30">
        <v>13.67</v>
      </c>
      <c r="L32" s="30">
        <v>0</v>
      </c>
      <c r="M32" s="31">
        <f t="shared" si="1"/>
        <v>272.07000000000005</v>
      </c>
      <c r="N32" s="16"/>
      <c r="O32" s="32" t="s">
        <v>49</v>
      </c>
      <c r="P32" s="33" t="s">
        <v>50</v>
      </c>
      <c r="Q32" s="34">
        <v>0</v>
      </c>
      <c r="R32" s="16"/>
      <c r="S32" s="35" t="s">
        <v>51</v>
      </c>
      <c r="T32" s="35" t="s">
        <v>51</v>
      </c>
      <c r="U32" s="35" t="s">
        <v>51</v>
      </c>
      <c r="V32" s="35" t="s">
        <v>49</v>
      </c>
      <c r="W32" s="35" t="s">
        <v>49</v>
      </c>
      <c r="X32" s="36" t="s">
        <v>50</v>
      </c>
      <c r="Y32" s="16"/>
      <c r="Z32" s="37">
        <v>3.58</v>
      </c>
      <c r="AA32" s="37" t="s">
        <v>49</v>
      </c>
      <c r="AB32" s="37" t="s">
        <v>52</v>
      </c>
      <c r="AC32" s="38">
        <v>0</v>
      </c>
      <c r="AD32" s="16"/>
      <c r="AE32" s="39">
        <v>0.18643499999999946</v>
      </c>
      <c r="AF32" s="40">
        <v>5.4889560649453432E-2</v>
      </c>
      <c r="AG32" s="40" t="s">
        <v>49</v>
      </c>
      <c r="AH32" s="41">
        <v>0</v>
      </c>
      <c r="AI32" s="16"/>
      <c r="AJ32" s="42">
        <v>0.35</v>
      </c>
      <c r="AK32" s="42" t="s">
        <v>49</v>
      </c>
      <c r="AL32" s="43">
        <v>0</v>
      </c>
      <c r="AM32" s="16"/>
      <c r="AN32" s="44">
        <v>2.3E-2</v>
      </c>
      <c r="AO32" s="44" t="s">
        <v>51</v>
      </c>
      <c r="AP32" s="45">
        <v>3</v>
      </c>
      <c r="AQ32" s="16"/>
      <c r="AR32" s="40">
        <v>2.2099999999999998E-2</v>
      </c>
      <c r="AS32" s="40" t="s">
        <v>51</v>
      </c>
      <c r="AT32" s="41">
        <v>3</v>
      </c>
      <c r="AU32" s="16"/>
      <c r="AV32" s="46">
        <v>1.9799999999999998E-2</v>
      </c>
      <c r="AW32" s="46" t="s">
        <v>49</v>
      </c>
      <c r="AX32" s="47">
        <v>0</v>
      </c>
      <c r="AY32" s="16"/>
      <c r="AZ32" s="48">
        <v>0.99</v>
      </c>
      <c r="BA32" s="48" t="s">
        <v>51</v>
      </c>
      <c r="BB32" s="49">
        <v>3</v>
      </c>
      <c r="BC32" s="16"/>
      <c r="BD32" s="50"/>
    </row>
    <row r="33" spans="1:56" ht="15.6" customHeight="1" thickBot="1" x14ac:dyDescent="0.35">
      <c r="A33" s="51" t="s">
        <v>85</v>
      </c>
      <c r="B33" s="52">
        <v>251836</v>
      </c>
      <c r="C33" s="52" t="s">
        <v>48</v>
      </c>
      <c r="D33" s="26">
        <v>258.25</v>
      </c>
      <c r="E33" s="26">
        <v>8.4499999999999993</v>
      </c>
      <c r="F33" s="53">
        <v>13.67</v>
      </c>
      <c r="G33" s="53">
        <v>3</v>
      </c>
      <c r="H33" s="28">
        <f t="shared" si="0"/>
        <v>283.37</v>
      </c>
      <c r="I33" s="29">
        <f t="shared" si="2"/>
        <v>266.7</v>
      </c>
      <c r="J33" s="29">
        <v>0.86</v>
      </c>
      <c r="K33" s="30">
        <v>13.67</v>
      </c>
      <c r="L33" s="30">
        <v>0</v>
      </c>
      <c r="M33" s="31">
        <f t="shared" si="1"/>
        <v>281.23</v>
      </c>
      <c r="N33" s="91"/>
      <c r="O33" s="32" t="s">
        <v>49</v>
      </c>
      <c r="P33" s="33" t="s">
        <v>50</v>
      </c>
      <c r="Q33" s="34">
        <v>0</v>
      </c>
      <c r="R33" s="91"/>
      <c r="S33" s="35" t="s">
        <v>51</v>
      </c>
      <c r="T33" s="35" t="s">
        <v>49</v>
      </c>
      <c r="U33" s="35" t="s">
        <v>51</v>
      </c>
      <c r="V33" s="35" t="s">
        <v>49</v>
      </c>
      <c r="W33" s="35" t="s">
        <v>49</v>
      </c>
      <c r="X33" s="36" t="s">
        <v>50</v>
      </c>
      <c r="Y33" s="91"/>
      <c r="Z33" s="37">
        <v>3.84</v>
      </c>
      <c r="AA33" s="37" t="s">
        <v>51</v>
      </c>
      <c r="AB33" s="37" t="s">
        <v>62</v>
      </c>
      <c r="AC33" s="38">
        <v>4.5</v>
      </c>
      <c r="AD33" s="91"/>
      <c r="AE33" s="39">
        <v>0.32985750000000014</v>
      </c>
      <c r="AF33" s="40">
        <v>9.4026053618003841E-2</v>
      </c>
      <c r="AG33" s="40" t="s">
        <v>51</v>
      </c>
      <c r="AH33" s="41">
        <v>1.25</v>
      </c>
      <c r="AI33" s="91"/>
      <c r="AJ33" s="42">
        <v>0.62149999999999994</v>
      </c>
      <c r="AK33" s="42" t="s">
        <v>49</v>
      </c>
      <c r="AL33" s="43">
        <v>0</v>
      </c>
      <c r="AM33" s="91"/>
      <c r="AN33" s="44">
        <v>8.1300000000000011E-2</v>
      </c>
      <c r="AO33" s="44" t="s">
        <v>49</v>
      </c>
      <c r="AP33" s="45">
        <v>0</v>
      </c>
      <c r="AQ33" s="91"/>
      <c r="AR33" s="40">
        <v>0.10349999999999999</v>
      </c>
      <c r="AS33" s="40" t="s">
        <v>49</v>
      </c>
      <c r="AT33" s="41">
        <v>0</v>
      </c>
      <c r="AU33" s="91"/>
      <c r="AV33" s="46">
        <v>3.4599999999999999E-2</v>
      </c>
      <c r="AW33" s="46" t="s">
        <v>49</v>
      </c>
      <c r="AX33" s="47">
        <v>0</v>
      </c>
      <c r="AY33" s="91"/>
      <c r="AZ33" s="48">
        <v>0.9</v>
      </c>
      <c r="BA33" s="48" t="s">
        <v>51</v>
      </c>
      <c r="BB33" s="49">
        <v>3</v>
      </c>
      <c r="BC33" s="91"/>
      <c r="BD33" s="50"/>
    </row>
    <row r="34" spans="1:56" ht="15.6" customHeight="1" thickBot="1" x14ac:dyDescent="0.35">
      <c r="A34" s="51" t="s">
        <v>86</v>
      </c>
      <c r="B34" s="52">
        <v>585467</v>
      </c>
      <c r="C34" s="52" t="s">
        <v>48</v>
      </c>
      <c r="D34" s="26">
        <v>263.81</v>
      </c>
      <c r="E34" s="26">
        <v>8.4499999999999993</v>
      </c>
      <c r="F34" s="53">
        <v>13.67</v>
      </c>
      <c r="G34" s="53">
        <v>0</v>
      </c>
      <c r="H34" s="28">
        <f t="shared" si="0"/>
        <v>285.93</v>
      </c>
      <c r="I34" s="29">
        <f t="shared" si="2"/>
        <v>272.26</v>
      </c>
      <c r="J34" s="29">
        <v>0.86</v>
      </c>
      <c r="K34" s="30">
        <v>13.67</v>
      </c>
      <c r="L34" s="30">
        <v>12</v>
      </c>
      <c r="M34" s="31">
        <f t="shared" si="1"/>
        <v>298.79000000000002</v>
      </c>
      <c r="N34" s="16"/>
      <c r="O34" s="32" t="s">
        <v>51</v>
      </c>
      <c r="P34" s="33">
        <v>4</v>
      </c>
      <c r="Q34" s="34">
        <v>12</v>
      </c>
      <c r="R34" s="16"/>
      <c r="S34" s="35" t="s">
        <v>51</v>
      </c>
      <c r="T34" s="35" t="s">
        <v>49</v>
      </c>
      <c r="U34" s="35" t="s">
        <v>49</v>
      </c>
      <c r="V34" s="35" t="s">
        <v>49</v>
      </c>
      <c r="W34" s="35" t="s">
        <v>51</v>
      </c>
      <c r="X34" s="36">
        <v>4</v>
      </c>
      <c r="Y34" s="16"/>
      <c r="Z34" s="37">
        <v>3.53</v>
      </c>
      <c r="AA34" s="37" t="s">
        <v>49</v>
      </c>
      <c r="AB34" s="37" t="s">
        <v>52</v>
      </c>
      <c r="AC34" s="38">
        <v>0</v>
      </c>
      <c r="AD34" s="16"/>
      <c r="AE34" s="39">
        <v>-0.5355149999999993</v>
      </c>
      <c r="AF34" s="40">
        <v>-0.13181769790716022</v>
      </c>
      <c r="AG34" s="40" t="s">
        <v>49</v>
      </c>
      <c r="AH34" s="41">
        <v>0</v>
      </c>
      <c r="AI34" s="16"/>
      <c r="AJ34" s="42">
        <v>0.3543</v>
      </c>
      <c r="AK34" s="42" t="s">
        <v>49</v>
      </c>
      <c r="AL34" s="43">
        <v>0</v>
      </c>
      <c r="AM34" s="16"/>
      <c r="AN34" s="44">
        <v>0.05</v>
      </c>
      <c r="AO34" s="44" t="s">
        <v>51</v>
      </c>
      <c r="AP34" s="45">
        <v>3</v>
      </c>
      <c r="AQ34" s="16"/>
      <c r="AR34" s="40">
        <v>3.4000000000000002E-2</v>
      </c>
      <c r="AS34" s="40" t="s">
        <v>51</v>
      </c>
      <c r="AT34" s="41">
        <v>3</v>
      </c>
      <c r="AU34" s="16"/>
      <c r="AV34" s="46">
        <v>9.1000000000000004E-3</v>
      </c>
      <c r="AW34" s="46" t="s">
        <v>51</v>
      </c>
      <c r="AX34" s="47">
        <v>3</v>
      </c>
      <c r="AY34" s="16"/>
      <c r="AZ34" s="48">
        <v>0.91</v>
      </c>
      <c r="BA34" s="48" t="s">
        <v>51</v>
      </c>
      <c r="BB34" s="49">
        <v>3</v>
      </c>
      <c r="BC34" s="16"/>
      <c r="BD34" s="50"/>
    </row>
    <row r="35" spans="1:56" ht="15.6" customHeight="1" thickBot="1" x14ac:dyDescent="0.35">
      <c r="A35" s="253" t="s">
        <v>87</v>
      </c>
      <c r="B35" s="228">
        <v>409910</v>
      </c>
      <c r="C35" s="52" t="s">
        <v>48</v>
      </c>
      <c r="D35" s="92">
        <v>261.42</v>
      </c>
      <c r="E35" s="92">
        <v>8.4499999999999993</v>
      </c>
      <c r="F35" s="53">
        <v>13.67</v>
      </c>
      <c r="G35" s="251">
        <v>13.25</v>
      </c>
      <c r="H35" s="28">
        <f t="shared" si="0"/>
        <v>296.79000000000002</v>
      </c>
      <c r="I35" s="290">
        <f t="shared" si="2"/>
        <v>269.87</v>
      </c>
      <c r="J35" s="290">
        <v>0.86</v>
      </c>
      <c r="K35" s="272">
        <v>13.67</v>
      </c>
      <c r="L35" s="272">
        <v>0</v>
      </c>
      <c r="M35" s="273">
        <f t="shared" si="1"/>
        <v>284.40000000000003</v>
      </c>
      <c r="N35" s="16"/>
      <c r="O35" s="252" t="s">
        <v>49</v>
      </c>
      <c r="P35" s="274" t="s">
        <v>50</v>
      </c>
      <c r="Q35" s="275">
        <v>0</v>
      </c>
      <c r="R35" s="16"/>
      <c r="S35" s="35" t="s">
        <v>51</v>
      </c>
      <c r="T35" s="35" t="s">
        <v>49</v>
      </c>
      <c r="U35" s="35" t="s">
        <v>49</v>
      </c>
      <c r="V35" s="289" t="s">
        <v>51</v>
      </c>
      <c r="W35" s="289" t="s">
        <v>49</v>
      </c>
      <c r="X35" s="295" t="s">
        <v>50</v>
      </c>
      <c r="Y35" s="16"/>
      <c r="Z35" s="37" t="s">
        <v>54</v>
      </c>
      <c r="AA35" s="37" t="s">
        <v>49</v>
      </c>
      <c r="AB35" s="37" t="s">
        <v>52</v>
      </c>
      <c r="AC35" s="38">
        <v>0</v>
      </c>
      <c r="AD35" s="16"/>
      <c r="AE35" s="39">
        <v>3.6723949999999999</v>
      </c>
      <c r="AF35" s="40" t="s">
        <v>52</v>
      </c>
      <c r="AG35" s="40" t="s">
        <v>49</v>
      </c>
      <c r="AH35" s="41">
        <v>0</v>
      </c>
      <c r="AI35" s="16"/>
      <c r="AJ35" s="42">
        <v>0.56200000000000006</v>
      </c>
      <c r="AK35" s="42" t="s">
        <v>49</v>
      </c>
      <c r="AL35" s="43">
        <v>0</v>
      </c>
      <c r="AM35" s="16"/>
      <c r="AN35" s="44">
        <v>3.8599999999999995E-2</v>
      </c>
      <c r="AO35" s="44" t="s">
        <v>51</v>
      </c>
      <c r="AP35" s="45">
        <v>3</v>
      </c>
      <c r="AQ35" s="16"/>
      <c r="AR35" s="40">
        <v>4.8899999999999999E-2</v>
      </c>
      <c r="AS35" s="40" t="s">
        <v>51</v>
      </c>
      <c r="AT35" s="41">
        <v>3</v>
      </c>
      <c r="AU35" s="16"/>
      <c r="AV35" s="46">
        <v>2.2099999999999998E-2</v>
      </c>
      <c r="AW35" s="46" t="s">
        <v>49</v>
      </c>
      <c r="AX35" s="47">
        <v>0</v>
      </c>
      <c r="AY35" s="16"/>
      <c r="AZ35" s="48">
        <v>0.95</v>
      </c>
      <c r="BA35" s="48" t="s">
        <v>51</v>
      </c>
      <c r="BB35" s="49">
        <v>3</v>
      </c>
      <c r="BC35" s="16"/>
      <c r="BD35" s="91"/>
    </row>
    <row r="36" spans="1:56" ht="15.6" customHeight="1" thickBot="1" x14ac:dyDescent="0.35">
      <c r="A36" s="51" t="s">
        <v>88</v>
      </c>
      <c r="B36" s="94">
        <v>884642</v>
      </c>
      <c r="C36" s="52" t="s">
        <v>48</v>
      </c>
      <c r="D36" s="26">
        <v>249.96</v>
      </c>
      <c r="E36" s="26">
        <v>8.4499999999999993</v>
      </c>
      <c r="F36" s="53">
        <v>13.67</v>
      </c>
      <c r="G36" s="53">
        <v>3</v>
      </c>
      <c r="H36" s="28">
        <f t="shared" si="0"/>
        <v>275.08000000000004</v>
      </c>
      <c r="I36" s="29">
        <f t="shared" si="2"/>
        <v>258.41000000000003</v>
      </c>
      <c r="J36" s="29">
        <v>0.86</v>
      </c>
      <c r="K36" s="30">
        <v>13.67</v>
      </c>
      <c r="L36" s="30">
        <v>3</v>
      </c>
      <c r="M36" s="31">
        <f t="shared" si="1"/>
        <v>275.94000000000005</v>
      </c>
      <c r="N36" s="16"/>
      <c r="O36" s="32" t="s">
        <v>51</v>
      </c>
      <c r="P36" s="33">
        <v>1</v>
      </c>
      <c r="Q36" s="34">
        <v>3</v>
      </c>
      <c r="R36" s="16"/>
      <c r="S36" s="35" t="s">
        <v>51</v>
      </c>
      <c r="T36" s="35" t="s">
        <v>49</v>
      </c>
      <c r="U36" s="35" t="s">
        <v>49</v>
      </c>
      <c r="V36" s="35" t="s">
        <v>49</v>
      </c>
      <c r="W36" s="35" t="s">
        <v>51</v>
      </c>
      <c r="X36" s="36">
        <v>1</v>
      </c>
      <c r="Y36" s="16"/>
      <c r="Z36" s="37">
        <v>2.97</v>
      </c>
      <c r="AA36" s="37" t="s">
        <v>49</v>
      </c>
      <c r="AB36" s="37" t="s">
        <v>52</v>
      </c>
      <c r="AC36" s="38">
        <v>0</v>
      </c>
      <c r="AD36" s="16"/>
      <c r="AE36" s="39">
        <v>-0.36686000000000041</v>
      </c>
      <c r="AF36" s="40">
        <v>-0.11001116274746039</v>
      </c>
      <c r="AG36" s="40" t="s">
        <v>49</v>
      </c>
      <c r="AH36" s="41">
        <v>0</v>
      </c>
      <c r="AI36" s="16"/>
      <c r="AJ36" s="42">
        <v>0.36549999999999999</v>
      </c>
      <c r="AK36" s="42" t="s">
        <v>49</v>
      </c>
      <c r="AL36" s="43">
        <v>0</v>
      </c>
      <c r="AM36" s="16"/>
      <c r="AN36" s="44">
        <v>6.6000000000000003E-2</v>
      </c>
      <c r="AO36" s="44" t="s">
        <v>49</v>
      </c>
      <c r="AP36" s="45">
        <v>0</v>
      </c>
      <c r="AQ36" s="16"/>
      <c r="AR36" s="40">
        <v>9.3900000000000011E-2</v>
      </c>
      <c r="AS36" s="40" t="s">
        <v>49</v>
      </c>
      <c r="AT36" s="41">
        <v>0</v>
      </c>
      <c r="AU36" s="16"/>
      <c r="AV36" s="46">
        <v>1.9199999999999998E-2</v>
      </c>
      <c r="AW36" s="46" t="s">
        <v>49</v>
      </c>
      <c r="AX36" s="47">
        <v>0</v>
      </c>
      <c r="AY36" s="16"/>
      <c r="AZ36" s="48">
        <v>0.93</v>
      </c>
      <c r="BA36" s="48" t="s">
        <v>51</v>
      </c>
      <c r="BB36" s="49">
        <v>3</v>
      </c>
      <c r="BC36" s="16"/>
      <c r="BD36" s="50"/>
    </row>
    <row r="37" spans="1:56" ht="15.6" customHeight="1" thickBot="1" x14ac:dyDescent="0.35">
      <c r="A37" s="51" t="s">
        <v>89</v>
      </c>
      <c r="B37" s="52">
        <v>4505701</v>
      </c>
      <c r="C37" s="52" t="s">
        <v>48</v>
      </c>
      <c r="D37" s="26">
        <v>252.44</v>
      </c>
      <c r="E37" s="26">
        <v>8.4499999999999993</v>
      </c>
      <c r="F37" s="53">
        <v>13.67</v>
      </c>
      <c r="G37" s="53">
        <v>13.5</v>
      </c>
      <c r="H37" s="28">
        <f t="shared" si="0"/>
        <v>288.06</v>
      </c>
      <c r="I37" s="29">
        <f t="shared" si="2"/>
        <v>260.89</v>
      </c>
      <c r="J37" s="29">
        <v>0.86</v>
      </c>
      <c r="K37" s="30">
        <v>13.67</v>
      </c>
      <c r="L37" s="30">
        <v>6</v>
      </c>
      <c r="M37" s="31">
        <f t="shared" si="1"/>
        <v>281.42</v>
      </c>
      <c r="N37" s="16"/>
      <c r="O37" s="32" t="s">
        <v>51</v>
      </c>
      <c r="P37" s="33">
        <v>2</v>
      </c>
      <c r="Q37" s="34">
        <v>6</v>
      </c>
      <c r="R37" s="16"/>
      <c r="S37" s="35" t="s">
        <v>51</v>
      </c>
      <c r="T37" s="35" t="s">
        <v>49</v>
      </c>
      <c r="U37" s="35" t="s">
        <v>49</v>
      </c>
      <c r="V37" s="35" t="s">
        <v>49</v>
      </c>
      <c r="W37" s="35" t="s">
        <v>51</v>
      </c>
      <c r="X37" s="36">
        <v>2</v>
      </c>
      <c r="Y37" s="16"/>
      <c r="Z37" s="37" t="s">
        <v>54</v>
      </c>
      <c r="AA37" s="37" t="s">
        <v>49</v>
      </c>
      <c r="AB37" s="37" t="s">
        <v>52</v>
      </c>
      <c r="AC37" s="38">
        <v>0</v>
      </c>
      <c r="AD37" s="16"/>
      <c r="AE37" s="39">
        <v>3.2525025000000003</v>
      </c>
      <c r="AF37" s="40" t="s">
        <v>52</v>
      </c>
      <c r="AG37" s="40" t="s">
        <v>49</v>
      </c>
      <c r="AH37" s="41">
        <v>0</v>
      </c>
      <c r="AI37" s="16"/>
      <c r="AJ37" s="42" t="s">
        <v>54</v>
      </c>
      <c r="AK37" s="42" t="s">
        <v>49</v>
      </c>
      <c r="AL37" s="43">
        <v>0</v>
      </c>
      <c r="AM37" s="16"/>
      <c r="AN37" s="44">
        <v>5.6299999999999996E-2</v>
      </c>
      <c r="AO37" s="44" t="s">
        <v>51</v>
      </c>
      <c r="AP37" s="45">
        <v>3</v>
      </c>
      <c r="AQ37" s="16"/>
      <c r="AR37" s="40">
        <v>0.12839999999999999</v>
      </c>
      <c r="AS37" s="40" t="s">
        <v>49</v>
      </c>
      <c r="AT37" s="41">
        <v>0</v>
      </c>
      <c r="AU37" s="16"/>
      <c r="AV37" s="46">
        <v>3.0299999999999997E-2</v>
      </c>
      <c r="AW37" s="46" t="s">
        <v>49</v>
      </c>
      <c r="AX37" s="47">
        <v>0</v>
      </c>
      <c r="AY37" s="16"/>
      <c r="AZ37" s="48">
        <v>0.95</v>
      </c>
      <c r="BA37" s="48" t="s">
        <v>51</v>
      </c>
      <c r="BB37" s="49">
        <v>3</v>
      </c>
      <c r="BC37" s="16"/>
      <c r="BD37" s="50"/>
    </row>
    <row r="38" spans="1:56" ht="15.6" customHeight="1" thickBot="1" x14ac:dyDescent="0.35">
      <c r="A38" s="62" t="s">
        <v>90</v>
      </c>
      <c r="B38" s="57">
        <v>313190</v>
      </c>
      <c r="C38" s="52" t="s">
        <v>48</v>
      </c>
      <c r="D38" s="26">
        <v>265.64</v>
      </c>
      <c r="E38" s="26">
        <v>8.4499999999999993</v>
      </c>
      <c r="F38" s="53">
        <v>13.67</v>
      </c>
      <c r="G38" s="53">
        <v>10.25</v>
      </c>
      <c r="H38" s="28">
        <f t="shared" si="0"/>
        <v>298.01</v>
      </c>
      <c r="I38" s="29">
        <f t="shared" si="2"/>
        <v>274.08999999999997</v>
      </c>
      <c r="J38" s="29">
        <v>0.86</v>
      </c>
      <c r="K38" s="30">
        <v>13.67</v>
      </c>
      <c r="L38" s="30">
        <v>12</v>
      </c>
      <c r="M38" s="31">
        <f t="shared" si="1"/>
        <v>300.62</v>
      </c>
      <c r="N38" s="16"/>
      <c r="O38" s="32" t="s">
        <v>51</v>
      </c>
      <c r="P38" s="33">
        <v>4</v>
      </c>
      <c r="Q38" s="34">
        <v>12</v>
      </c>
      <c r="R38" s="16"/>
      <c r="S38" s="35" t="s">
        <v>51</v>
      </c>
      <c r="T38" s="35" t="s">
        <v>49</v>
      </c>
      <c r="U38" s="35" t="s">
        <v>49</v>
      </c>
      <c r="V38" s="35" t="s">
        <v>49</v>
      </c>
      <c r="W38" s="35" t="s">
        <v>51</v>
      </c>
      <c r="X38" s="36">
        <v>4</v>
      </c>
      <c r="Y38" s="16"/>
      <c r="Z38" s="37">
        <v>3.48</v>
      </c>
      <c r="AA38" s="37" t="s">
        <v>49</v>
      </c>
      <c r="AB38" s="37" t="s">
        <v>52</v>
      </c>
      <c r="AC38" s="38">
        <v>0</v>
      </c>
      <c r="AD38" s="16"/>
      <c r="AE38" s="39">
        <v>-0.3545575000000003</v>
      </c>
      <c r="AF38" s="40">
        <v>-9.2472173193547891E-2</v>
      </c>
      <c r="AG38" s="40" t="s">
        <v>49</v>
      </c>
      <c r="AH38" s="41">
        <v>0</v>
      </c>
      <c r="AI38" s="16"/>
      <c r="AJ38" s="42">
        <v>0.75879999999999992</v>
      </c>
      <c r="AK38" s="42" t="s">
        <v>49</v>
      </c>
      <c r="AL38" s="43">
        <v>0</v>
      </c>
      <c r="AM38" s="16"/>
      <c r="AN38" s="44">
        <v>4.2599999999999999E-2</v>
      </c>
      <c r="AO38" s="44" t="s">
        <v>51</v>
      </c>
      <c r="AP38" s="45">
        <v>3</v>
      </c>
      <c r="AQ38" s="16"/>
      <c r="AR38" s="40">
        <v>4.4600000000000001E-2</v>
      </c>
      <c r="AS38" s="40" t="s">
        <v>51</v>
      </c>
      <c r="AT38" s="41">
        <v>3</v>
      </c>
      <c r="AU38" s="16"/>
      <c r="AV38" s="46">
        <v>1.03E-2</v>
      </c>
      <c r="AW38" s="46" t="s">
        <v>51</v>
      </c>
      <c r="AX38" s="47">
        <v>3</v>
      </c>
      <c r="AY38" s="16"/>
      <c r="AZ38" s="48">
        <v>0.9</v>
      </c>
      <c r="BA38" s="48" t="s">
        <v>51</v>
      </c>
      <c r="BB38" s="49">
        <v>3</v>
      </c>
      <c r="BC38" s="16"/>
      <c r="BD38" s="50"/>
    </row>
    <row r="39" spans="1:56" ht="15.6" customHeight="1" thickBot="1" x14ac:dyDescent="0.35">
      <c r="A39" s="56" t="s">
        <v>91</v>
      </c>
      <c r="B39" s="52">
        <v>928364</v>
      </c>
      <c r="C39" s="52" t="s">
        <v>48</v>
      </c>
      <c r="D39" s="26">
        <v>246.06</v>
      </c>
      <c r="E39" s="26">
        <v>8.4499999999999993</v>
      </c>
      <c r="F39" s="53">
        <v>13.67</v>
      </c>
      <c r="G39" s="53">
        <v>0</v>
      </c>
      <c r="H39" s="28">
        <f t="shared" si="0"/>
        <v>268.18</v>
      </c>
      <c r="I39" s="29">
        <f t="shared" si="2"/>
        <v>254.51</v>
      </c>
      <c r="J39" s="29">
        <v>0.86</v>
      </c>
      <c r="K39" s="30">
        <v>13.67</v>
      </c>
      <c r="L39" s="30">
        <v>15.75</v>
      </c>
      <c r="M39" s="31">
        <f t="shared" si="1"/>
        <v>284.79000000000002</v>
      </c>
      <c r="N39" s="16"/>
      <c r="O39" s="32" t="s">
        <v>51</v>
      </c>
      <c r="P39" s="33">
        <v>4</v>
      </c>
      <c r="Q39" s="34">
        <v>15.75</v>
      </c>
      <c r="R39" s="16"/>
      <c r="S39" s="35" t="s">
        <v>51</v>
      </c>
      <c r="T39" s="35" t="s">
        <v>49</v>
      </c>
      <c r="U39" s="35" t="s">
        <v>49</v>
      </c>
      <c r="V39" s="35" t="s">
        <v>49</v>
      </c>
      <c r="W39" s="35" t="s">
        <v>51</v>
      </c>
      <c r="X39" s="36">
        <v>4</v>
      </c>
      <c r="Y39" s="16"/>
      <c r="Z39" s="37">
        <v>4.42</v>
      </c>
      <c r="AA39" s="37" t="s">
        <v>51</v>
      </c>
      <c r="AB39" s="37" t="s">
        <v>60</v>
      </c>
      <c r="AC39" s="38">
        <v>6.75</v>
      </c>
      <c r="AD39" s="16"/>
      <c r="AE39" s="39">
        <v>0.10203500000000076</v>
      </c>
      <c r="AF39" s="40">
        <v>2.3642869514693989E-2</v>
      </c>
      <c r="AG39" s="40" t="s">
        <v>49</v>
      </c>
      <c r="AH39" s="41">
        <v>0</v>
      </c>
      <c r="AI39" s="16"/>
      <c r="AJ39" s="42">
        <v>0.53029999999999999</v>
      </c>
      <c r="AK39" s="42" t="s">
        <v>49</v>
      </c>
      <c r="AL39" s="43">
        <v>0</v>
      </c>
      <c r="AM39" s="16"/>
      <c r="AN39" s="44">
        <v>7.4000000000000003E-3</v>
      </c>
      <c r="AO39" s="44" t="s">
        <v>51</v>
      </c>
      <c r="AP39" s="45">
        <v>3</v>
      </c>
      <c r="AQ39" s="16"/>
      <c r="AR39" s="40">
        <v>2.2700000000000001E-2</v>
      </c>
      <c r="AS39" s="40" t="s">
        <v>51</v>
      </c>
      <c r="AT39" s="41">
        <v>3</v>
      </c>
      <c r="AU39" s="16"/>
      <c r="AV39" s="46">
        <v>2.3900000000000001E-2</v>
      </c>
      <c r="AW39" s="46" t="s">
        <v>49</v>
      </c>
      <c r="AX39" s="47">
        <v>0</v>
      </c>
      <c r="AY39" s="16"/>
      <c r="AZ39" s="48">
        <v>0.94</v>
      </c>
      <c r="BA39" s="48" t="s">
        <v>51</v>
      </c>
      <c r="BB39" s="49">
        <v>3</v>
      </c>
      <c r="BC39" s="16"/>
      <c r="BD39" s="50"/>
    </row>
    <row r="40" spans="1:56" ht="15.6" customHeight="1" thickBot="1" x14ac:dyDescent="0.35">
      <c r="A40" s="51" t="s">
        <v>92</v>
      </c>
      <c r="B40" s="52">
        <v>4495306</v>
      </c>
      <c r="C40" s="52" t="s">
        <v>48</v>
      </c>
      <c r="D40" s="26">
        <v>248.49</v>
      </c>
      <c r="E40" s="26">
        <v>8.4499999999999993</v>
      </c>
      <c r="F40" s="53">
        <v>13.67</v>
      </c>
      <c r="G40" s="53">
        <v>8.75</v>
      </c>
      <c r="H40" s="28">
        <f t="shared" si="0"/>
        <v>279.36</v>
      </c>
      <c r="I40" s="29">
        <f t="shared" si="2"/>
        <v>256.94</v>
      </c>
      <c r="J40" s="29">
        <v>0.86</v>
      </c>
      <c r="K40" s="30">
        <v>13.67</v>
      </c>
      <c r="L40" s="30">
        <v>7.5</v>
      </c>
      <c r="M40" s="31">
        <f t="shared" si="1"/>
        <v>278.97000000000003</v>
      </c>
      <c r="N40" s="16"/>
      <c r="O40" s="32" t="s">
        <v>51</v>
      </c>
      <c r="P40" s="33">
        <v>2</v>
      </c>
      <c r="Q40" s="34">
        <v>7.5</v>
      </c>
      <c r="R40" s="16"/>
      <c r="S40" s="35" t="s">
        <v>51</v>
      </c>
      <c r="T40" s="35" t="s">
        <v>49</v>
      </c>
      <c r="U40" s="35" t="s">
        <v>49</v>
      </c>
      <c r="V40" s="35" t="s">
        <v>49</v>
      </c>
      <c r="W40" s="35" t="s">
        <v>51</v>
      </c>
      <c r="X40" s="36">
        <v>2</v>
      </c>
      <c r="Y40" s="16"/>
      <c r="Z40" s="37">
        <v>3.98</v>
      </c>
      <c r="AA40" s="37" t="s">
        <v>51</v>
      </c>
      <c r="AB40" s="37" t="s">
        <v>62</v>
      </c>
      <c r="AC40" s="38">
        <v>4.5</v>
      </c>
      <c r="AD40" s="16"/>
      <c r="AE40" s="39">
        <v>-4.8517499999999547E-2</v>
      </c>
      <c r="AF40" s="40">
        <v>-1.203106615071585E-2</v>
      </c>
      <c r="AG40" s="40" t="s">
        <v>49</v>
      </c>
      <c r="AH40" s="41">
        <v>0</v>
      </c>
      <c r="AI40" s="16"/>
      <c r="AJ40" s="42">
        <v>0.44630000000000003</v>
      </c>
      <c r="AK40" s="42" t="s">
        <v>49</v>
      </c>
      <c r="AL40" s="43">
        <v>0</v>
      </c>
      <c r="AM40" s="16"/>
      <c r="AN40" s="44">
        <v>8.6899999999999991E-2</v>
      </c>
      <c r="AO40" s="44" t="s">
        <v>49</v>
      </c>
      <c r="AP40" s="45">
        <v>0</v>
      </c>
      <c r="AQ40" s="16"/>
      <c r="AR40" s="40">
        <v>6.6699999999999995E-2</v>
      </c>
      <c r="AS40" s="40" t="s">
        <v>49</v>
      </c>
      <c r="AT40" s="41">
        <v>0</v>
      </c>
      <c r="AU40" s="16"/>
      <c r="AV40" s="46">
        <v>3.7999999999999999E-2</v>
      </c>
      <c r="AW40" s="46" t="s">
        <v>49</v>
      </c>
      <c r="AX40" s="47">
        <v>0</v>
      </c>
      <c r="AY40" s="16"/>
      <c r="AZ40" s="48">
        <v>0.88</v>
      </c>
      <c r="BA40" s="48" t="s">
        <v>51</v>
      </c>
      <c r="BB40" s="49">
        <v>3</v>
      </c>
      <c r="BC40" s="16"/>
      <c r="BD40" s="50"/>
    </row>
    <row r="41" spans="1:56" ht="15.6" customHeight="1" thickBot="1" x14ac:dyDescent="0.35">
      <c r="A41" s="95" t="s">
        <v>93</v>
      </c>
      <c r="B41" s="52">
        <v>890278</v>
      </c>
      <c r="C41" s="52" t="s">
        <v>48</v>
      </c>
      <c r="D41" s="26">
        <v>265.58</v>
      </c>
      <c r="E41" s="26">
        <v>8.4499999999999993</v>
      </c>
      <c r="F41" s="53">
        <v>13.67</v>
      </c>
      <c r="G41" s="53">
        <v>6</v>
      </c>
      <c r="H41" s="28">
        <f t="shared" si="0"/>
        <v>293.7</v>
      </c>
      <c r="I41" s="29">
        <f t="shared" si="2"/>
        <v>274.02999999999997</v>
      </c>
      <c r="J41" s="29">
        <v>0.86</v>
      </c>
      <c r="K41" s="30">
        <v>13.67</v>
      </c>
      <c r="L41" s="30">
        <v>6</v>
      </c>
      <c r="M41" s="31">
        <f t="shared" si="1"/>
        <v>294.56</v>
      </c>
      <c r="N41" s="16"/>
      <c r="O41" s="32" t="s">
        <v>51</v>
      </c>
      <c r="P41" s="33">
        <v>2</v>
      </c>
      <c r="Q41" s="34">
        <v>6</v>
      </c>
      <c r="R41" s="16"/>
      <c r="S41" s="35" t="s">
        <v>51</v>
      </c>
      <c r="T41" s="35" t="s">
        <v>49</v>
      </c>
      <c r="U41" s="35" t="s">
        <v>49</v>
      </c>
      <c r="V41" s="35" t="s">
        <v>49</v>
      </c>
      <c r="W41" s="35" t="s">
        <v>51</v>
      </c>
      <c r="X41" s="36">
        <v>2</v>
      </c>
      <c r="Y41" s="16"/>
      <c r="Z41" s="37">
        <v>3.47</v>
      </c>
      <c r="AA41" s="37" t="s">
        <v>49</v>
      </c>
      <c r="AB41" s="37" t="s">
        <v>52</v>
      </c>
      <c r="AC41" s="38">
        <v>0</v>
      </c>
      <c r="AD41" s="16"/>
      <c r="AE41" s="39">
        <v>6.5737500000000004E-2</v>
      </c>
      <c r="AF41" s="40">
        <v>1.9315186827329061E-2</v>
      </c>
      <c r="AG41" s="40" t="s">
        <v>49</v>
      </c>
      <c r="AH41" s="41">
        <v>0</v>
      </c>
      <c r="AI41" s="16"/>
      <c r="AJ41" s="42">
        <v>0.63</v>
      </c>
      <c r="AK41" s="42" t="s">
        <v>49</v>
      </c>
      <c r="AL41" s="43">
        <v>0</v>
      </c>
      <c r="AM41" s="16"/>
      <c r="AN41" s="44">
        <v>0.12470000000000001</v>
      </c>
      <c r="AO41" s="44" t="s">
        <v>49</v>
      </c>
      <c r="AP41" s="45">
        <v>0</v>
      </c>
      <c r="AQ41" s="16"/>
      <c r="AR41" s="40">
        <v>5.7200000000000001E-2</v>
      </c>
      <c r="AS41" s="40" t="s">
        <v>49</v>
      </c>
      <c r="AT41" s="41">
        <v>0</v>
      </c>
      <c r="AU41" s="16"/>
      <c r="AV41" s="46">
        <v>1.6299999999999999E-2</v>
      </c>
      <c r="AW41" s="46" t="s">
        <v>51</v>
      </c>
      <c r="AX41" s="47">
        <v>3</v>
      </c>
      <c r="AY41" s="16"/>
      <c r="AZ41" s="48">
        <v>0.96</v>
      </c>
      <c r="BA41" s="48" t="s">
        <v>51</v>
      </c>
      <c r="BB41" s="49">
        <v>3</v>
      </c>
      <c r="BC41" s="16"/>
      <c r="BD41" s="50"/>
    </row>
    <row r="42" spans="1:56" ht="15.6" customHeight="1" thickBot="1" x14ac:dyDescent="0.35">
      <c r="A42" s="231" t="s">
        <v>94</v>
      </c>
      <c r="B42" s="228">
        <v>778711</v>
      </c>
      <c r="C42" s="52" t="s">
        <v>48</v>
      </c>
      <c r="D42" s="26">
        <v>269.95</v>
      </c>
      <c r="E42" s="26">
        <v>8.4499999999999993</v>
      </c>
      <c r="F42" s="53">
        <v>13.67</v>
      </c>
      <c r="G42" s="53">
        <v>9</v>
      </c>
      <c r="H42" s="28">
        <f t="shared" si="0"/>
        <v>301.07</v>
      </c>
      <c r="I42" s="29">
        <f t="shared" si="2"/>
        <v>278.39999999999998</v>
      </c>
      <c r="J42" s="29">
        <v>0.86</v>
      </c>
      <c r="K42" s="30">
        <v>13.67</v>
      </c>
      <c r="L42" s="272">
        <v>9</v>
      </c>
      <c r="M42" s="273">
        <f t="shared" si="1"/>
        <v>301.93</v>
      </c>
      <c r="N42" s="16"/>
      <c r="O42" s="252" t="s">
        <v>51</v>
      </c>
      <c r="P42" s="276">
        <f t="shared" ref="P42" si="3">X42</f>
        <v>3</v>
      </c>
      <c r="Q42" s="275">
        <f t="shared" ref="Q42" si="4">AC42+AH42+AL42+AP42+AT42+AX42+BB42</f>
        <v>9</v>
      </c>
      <c r="R42" s="16"/>
      <c r="S42" s="35" t="s">
        <v>51</v>
      </c>
      <c r="T42" s="35" t="s">
        <v>49</v>
      </c>
      <c r="U42" s="35" t="s">
        <v>49</v>
      </c>
      <c r="V42" s="289" t="s">
        <v>49</v>
      </c>
      <c r="W42" s="289" t="s">
        <v>51</v>
      </c>
      <c r="X42" s="295">
        <f t="shared" ref="X42" si="5">COUNTIF(Z42:BB42,"Y")</f>
        <v>3</v>
      </c>
      <c r="Y42" s="16"/>
      <c r="Z42" s="37">
        <v>2.86</v>
      </c>
      <c r="AA42" s="37" t="s">
        <v>49</v>
      </c>
      <c r="AB42" s="37" t="s">
        <v>52</v>
      </c>
      <c r="AC42" s="38">
        <v>0</v>
      </c>
      <c r="AD42" s="16"/>
      <c r="AE42" s="39">
        <v>-3.2664999999999722E-2</v>
      </c>
      <c r="AF42" s="40">
        <v>-1.1294268154589443E-2</v>
      </c>
      <c r="AG42" s="40" t="s">
        <v>49</v>
      </c>
      <c r="AH42" s="41">
        <v>0</v>
      </c>
      <c r="AI42" s="16"/>
      <c r="AJ42" s="42">
        <v>0.55880000000000007</v>
      </c>
      <c r="AK42" s="42" t="s">
        <v>49</v>
      </c>
      <c r="AL42" s="43">
        <v>0</v>
      </c>
      <c r="AM42" s="16"/>
      <c r="AN42" s="44">
        <v>3.5699999999999996E-2</v>
      </c>
      <c r="AO42" s="44" t="s">
        <v>51</v>
      </c>
      <c r="AP42" s="45">
        <v>3</v>
      </c>
      <c r="AQ42" s="16"/>
      <c r="AR42" s="40">
        <v>6.4500000000000002E-2</v>
      </c>
      <c r="AS42" s="40" t="s">
        <v>49</v>
      </c>
      <c r="AT42" s="41">
        <v>0</v>
      </c>
      <c r="AU42" s="16"/>
      <c r="AV42" s="46">
        <v>1.1299999999999999E-2</v>
      </c>
      <c r="AW42" s="46" t="s">
        <v>51</v>
      </c>
      <c r="AX42" s="47">
        <v>3</v>
      </c>
      <c r="AY42" s="16"/>
      <c r="AZ42" s="48">
        <v>0.95</v>
      </c>
      <c r="BA42" s="48" t="s">
        <v>51</v>
      </c>
      <c r="BB42" s="49">
        <v>3</v>
      </c>
      <c r="BC42" s="16"/>
      <c r="BD42" s="50"/>
    </row>
    <row r="43" spans="1:56" ht="15.6" customHeight="1" thickBot="1" x14ac:dyDescent="0.35">
      <c r="A43" s="254" t="s">
        <v>95</v>
      </c>
      <c r="B43" s="255">
        <v>1013165</v>
      </c>
      <c r="C43" s="57" t="s">
        <v>48</v>
      </c>
      <c r="D43" s="26">
        <v>267.64999999999998</v>
      </c>
      <c r="E43" s="26">
        <v>8.4499999999999993</v>
      </c>
      <c r="F43" s="53">
        <v>13.67</v>
      </c>
      <c r="G43" s="53">
        <v>0</v>
      </c>
      <c r="H43" s="28">
        <f t="shared" ref="H43:H106" si="6">SUM(D43:G43)</f>
        <v>289.77</v>
      </c>
      <c r="I43" s="290">
        <f t="shared" si="2"/>
        <v>276.09999999999997</v>
      </c>
      <c r="J43" s="290">
        <v>0.86</v>
      </c>
      <c r="K43" s="272">
        <v>13.67</v>
      </c>
      <c r="L43" s="272">
        <v>0</v>
      </c>
      <c r="M43" s="273">
        <f t="shared" si="1"/>
        <v>290.63</v>
      </c>
      <c r="N43" s="16"/>
      <c r="O43" s="32" t="s">
        <v>49</v>
      </c>
      <c r="P43" s="33" t="s">
        <v>50</v>
      </c>
      <c r="Q43" s="34">
        <v>0</v>
      </c>
      <c r="R43" s="16"/>
      <c r="S43" s="35" t="s">
        <v>49</v>
      </c>
      <c r="T43" s="35" t="s">
        <v>49</v>
      </c>
      <c r="U43" s="35" t="s">
        <v>49</v>
      </c>
      <c r="V43" s="289" t="s">
        <v>51</v>
      </c>
      <c r="W43" s="289" t="s">
        <v>49</v>
      </c>
      <c r="X43" s="295" t="s">
        <v>50</v>
      </c>
      <c r="Y43" s="16"/>
      <c r="Z43" s="37">
        <v>3.33</v>
      </c>
      <c r="AA43" s="37" t="s">
        <v>49</v>
      </c>
      <c r="AB43" s="37" t="s">
        <v>52</v>
      </c>
      <c r="AC43" s="38">
        <v>0</v>
      </c>
      <c r="AD43" s="16"/>
      <c r="AE43" s="39">
        <v>-0.2519275000000003</v>
      </c>
      <c r="AF43" s="40">
        <v>-7.0376854995226626E-2</v>
      </c>
      <c r="AG43" s="40" t="s">
        <v>49</v>
      </c>
      <c r="AH43" s="41">
        <v>0</v>
      </c>
      <c r="AI43" s="16"/>
      <c r="AJ43" s="42">
        <v>0.67530000000000001</v>
      </c>
      <c r="AK43" s="42" t="s">
        <v>49</v>
      </c>
      <c r="AL43" s="43">
        <v>0</v>
      </c>
      <c r="AM43" s="16"/>
      <c r="AN43" s="44">
        <v>0</v>
      </c>
      <c r="AO43" s="44" t="s">
        <v>51</v>
      </c>
      <c r="AP43" s="45">
        <v>3</v>
      </c>
      <c r="AQ43" s="16"/>
      <c r="AR43" s="40">
        <v>6.0400000000000002E-2</v>
      </c>
      <c r="AS43" s="40" t="s">
        <v>49</v>
      </c>
      <c r="AT43" s="41">
        <v>0</v>
      </c>
      <c r="AU43" s="16"/>
      <c r="AV43" s="46">
        <v>1.4199999999999999E-2</v>
      </c>
      <c r="AW43" s="46" t="s">
        <v>51</v>
      </c>
      <c r="AX43" s="47">
        <v>3</v>
      </c>
      <c r="AY43" s="16"/>
      <c r="AZ43" s="48" t="s">
        <v>50</v>
      </c>
      <c r="BA43" s="48" t="s">
        <v>49</v>
      </c>
      <c r="BB43" s="49">
        <v>0</v>
      </c>
      <c r="BC43" s="16"/>
      <c r="BD43" s="50"/>
    </row>
    <row r="44" spans="1:56" ht="15.6" customHeight="1" thickBot="1" x14ac:dyDescent="0.35">
      <c r="A44" s="51" t="s">
        <v>96</v>
      </c>
      <c r="B44" s="52">
        <v>397750</v>
      </c>
      <c r="C44" s="52" t="s">
        <v>48</v>
      </c>
      <c r="D44" s="26">
        <v>266.40999999999997</v>
      </c>
      <c r="E44" s="26">
        <v>8.4499999999999993</v>
      </c>
      <c r="F44" s="67">
        <v>0</v>
      </c>
      <c r="G44" s="53">
        <v>0</v>
      </c>
      <c r="H44" s="28">
        <f t="shared" si="6"/>
        <v>274.85999999999996</v>
      </c>
      <c r="I44" s="29">
        <f t="shared" si="2"/>
        <v>274.85999999999996</v>
      </c>
      <c r="J44" s="29">
        <v>0.86</v>
      </c>
      <c r="K44" s="68">
        <v>0</v>
      </c>
      <c r="L44" s="30">
        <v>0</v>
      </c>
      <c r="M44" s="31">
        <f t="shared" si="1"/>
        <v>275.71999999999997</v>
      </c>
      <c r="N44" s="16"/>
      <c r="O44" s="32" t="s">
        <v>49</v>
      </c>
      <c r="P44" s="33" t="s">
        <v>50</v>
      </c>
      <c r="Q44" s="34">
        <v>0</v>
      </c>
      <c r="R44" s="16"/>
      <c r="S44" s="35" t="s">
        <v>49</v>
      </c>
      <c r="T44" s="35" t="s">
        <v>49</v>
      </c>
      <c r="U44" s="35" t="s">
        <v>49</v>
      </c>
      <c r="V44" s="35" t="s">
        <v>49</v>
      </c>
      <c r="W44" s="35" t="s">
        <v>49</v>
      </c>
      <c r="X44" s="36" t="s">
        <v>50</v>
      </c>
      <c r="Y44" s="16"/>
      <c r="Z44" s="37">
        <v>5.24</v>
      </c>
      <c r="AA44" s="37" t="s">
        <v>51</v>
      </c>
      <c r="AB44" s="37" t="s">
        <v>60</v>
      </c>
      <c r="AC44" s="38">
        <v>6.75</v>
      </c>
      <c r="AD44" s="16"/>
      <c r="AE44" s="39">
        <v>0.62818750000000012</v>
      </c>
      <c r="AF44" s="40">
        <v>0.13627661536125305</v>
      </c>
      <c r="AG44" s="40" t="s">
        <v>49</v>
      </c>
      <c r="AH44" s="41">
        <v>0</v>
      </c>
      <c r="AI44" s="16"/>
      <c r="AJ44" s="42">
        <v>0.41450000000000004</v>
      </c>
      <c r="AK44" s="42" t="s">
        <v>49</v>
      </c>
      <c r="AL44" s="43">
        <v>0</v>
      </c>
      <c r="AM44" s="16"/>
      <c r="AN44" s="44">
        <v>8.2699999999999996E-2</v>
      </c>
      <c r="AO44" s="44" t="s">
        <v>49</v>
      </c>
      <c r="AP44" s="45">
        <v>0</v>
      </c>
      <c r="AQ44" s="16"/>
      <c r="AR44" s="40">
        <v>6.9900000000000004E-2</v>
      </c>
      <c r="AS44" s="40" t="s">
        <v>49</v>
      </c>
      <c r="AT44" s="41">
        <v>0</v>
      </c>
      <c r="AU44" s="16"/>
      <c r="AV44" s="46">
        <v>2.9600000000000001E-2</v>
      </c>
      <c r="AW44" s="46" t="s">
        <v>49</v>
      </c>
      <c r="AX44" s="47">
        <v>0</v>
      </c>
      <c r="AY44" s="16"/>
      <c r="AZ44" s="48" t="s">
        <v>50</v>
      </c>
      <c r="BA44" s="48" t="s">
        <v>49</v>
      </c>
      <c r="BB44" s="49">
        <v>0</v>
      </c>
      <c r="BC44" s="16"/>
      <c r="BD44" s="50"/>
    </row>
    <row r="45" spans="1:56" ht="15.6" customHeight="1" thickBot="1" x14ac:dyDescent="0.35">
      <c r="A45" s="51" t="s">
        <v>98</v>
      </c>
      <c r="B45" s="52">
        <v>521744</v>
      </c>
      <c r="C45" s="52" t="s">
        <v>48</v>
      </c>
      <c r="D45" s="26">
        <v>234.52</v>
      </c>
      <c r="E45" s="26">
        <v>8.4499999999999993</v>
      </c>
      <c r="F45" s="53">
        <v>13.67</v>
      </c>
      <c r="G45" s="53">
        <v>0</v>
      </c>
      <c r="H45" s="28">
        <f t="shared" si="6"/>
        <v>256.64</v>
      </c>
      <c r="I45" s="29">
        <f t="shared" si="2"/>
        <v>242.97</v>
      </c>
      <c r="J45" s="29">
        <v>0.86</v>
      </c>
      <c r="K45" s="30">
        <v>13.67</v>
      </c>
      <c r="L45" s="30">
        <v>0</v>
      </c>
      <c r="M45" s="31">
        <f t="shared" si="1"/>
        <v>257.5</v>
      </c>
      <c r="N45" s="16"/>
      <c r="O45" s="32" t="s">
        <v>49</v>
      </c>
      <c r="P45" s="33" t="s">
        <v>50</v>
      </c>
      <c r="Q45" s="34">
        <v>0</v>
      </c>
      <c r="R45" s="16"/>
      <c r="S45" s="35" t="s">
        <v>51</v>
      </c>
      <c r="T45" s="35" t="s">
        <v>49</v>
      </c>
      <c r="U45" s="35" t="s">
        <v>51</v>
      </c>
      <c r="V45" s="35" t="s">
        <v>49</v>
      </c>
      <c r="W45" s="35" t="s">
        <v>49</v>
      </c>
      <c r="X45" s="36" t="s">
        <v>50</v>
      </c>
      <c r="Y45" s="16"/>
      <c r="Z45" s="37">
        <v>3.23</v>
      </c>
      <c r="AA45" s="37" t="s">
        <v>49</v>
      </c>
      <c r="AB45" s="37" t="s">
        <v>52</v>
      </c>
      <c r="AC45" s="38">
        <v>0</v>
      </c>
      <c r="AD45" s="16"/>
      <c r="AE45" s="39">
        <v>3.2267450000000002</v>
      </c>
      <c r="AF45" s="40" t="s">
        <v>52</v>
      </c>
      <c r="AG45" s="40" t="s">
        <v>49</v>
      </c>
      <c r="AH45" s="41">
        <v>0</v>
      </c>
      <c r="AI45" s="16"/>
      <c r="AJ45" s="42" t="s">
        <v>54</v>
      </c>
      <c r="AK45" s="42" t="s">
        <v>49</v>
      </c>
      <c r="AL45" s="43">
        <v>0</v>
      </c>
      <c r="AM45" s="16"/>
      <c r="AN45" s="44">
        <v>6.5299999999999997E-2</v>
      </c>
      <c r="AO45" s="44" t="s">
        <v>49</v>
      </c>
      <c r="AP45" s="45">
        <v>0</v>
      </c>
      <c r="AQ45" s="16"/>
      <c r="AR45" s="40">
        <v>6.25E-2</v>
      </c>
      <c r="AS45" s="40" t="s">
        <v>49</v>
      </c>
      <c r="AT45" s="41">
        <v>0</v>
      </c>
      <c r="AU45" s="16"/>
      <c r="AV45" s="46">
        <v>1.6200000000000003E-2</v>
      </c>
      <c r="AW45" s="46" t="s">
        <v>51</v>
      </c>
      <c r="AX45" s="47">
        <v>3</v>
      </c>
      <c r="AY45" s="16"/>
      <c r="AZ45" s="48">
        <v>0.94</v>
      </c>
      <c r="BA45" s="48" t="s">
        <v>51</v>
      </c>
      <c r="BB45" s="49">
        <v>3</v>
      </c>
      <c r="BC45" s="16"/>
      <c r="BD45" s="50"/>
    </row>
    <row r="46" spans="1:56" ht="15.6" customHeight="1" thickBot="1" x14ac:dyDescent="0.35">
      <c r="A46" s="51" t="s">
        <v>99</v>
      </c>
      <c r="B46" s="52">
        <v>512346</v>
      </c>
      <c r="C46" s="52" t="s">
        <v>48</v>
      </c>
      <c r="D46" s="26">
        <v>235.21</v>
      </c>
      <c r="E46" s="26">
        <v>8.4499999999999993</v>
      </c>
      <c r="F46" s="53">
        <v>13.67</v>
      </c>
      <c r="G46" s="53">
        <v>3</v>
      </c>
      <c r="H46" s="28">
        <f t="shared" si="6"/>
        <v>260.33</v>
      </c>
      <c r="I46" s="29">
        <f t="shared" si="2"/>
        <v>243.66</v>
      </c>
      <c r="J46" s="29">
        <v>0.86</v>
      </c>
      <c r="K46" s="30">
        <v>13.67</v>
      </c>
      <c r="L46" s="30">
        <v>6</v>
      </c>
      <c r="M46" s="31">
        <f t="shared" si="1"/>
        <v>264.19</v>
      </c>
      <c r="N46" s="16"/>
      <c r="O46" s="32" t="s">
        <v>51</v>
      </c>
      <c r="P46" s="33">
        <v>2</v>
      </c>
      <c r="Q46" s="34">
        <v>6</v>
      </c>
      <c r="R46" s="16"/>
      <c r="S46" s="35" t="s">
        <v>51</v>
      </c>
      <c r="T46" s="35" t="s">
        <v>49</v>
      </c>
      <c r="U46" s="35" t="s">
        <v>49</v>
      </c>
      <c r="V46" s="35" t="s">
        <v>49</v>
      </c>
      <c r="W46" s="35" t="s">
        <v>51</v>
      </c>
      <c r="X46" s="36">
        <v>2</v>
      </c>
      <c r="Y46" s="16"/>
      <c r="Z46" s="37">
        <v>3.31</v>
      </c>
      <c r="AA46" s="37" t="s">
        <v>49</v>
      </c>
      <c r="AB46" s="37" t="s">
        <v>52</v>
      </c>
      <c r="AC46" s="38">
        <v>0</v>
      </c>
      <c r="AD46" s="16"/>
      <c r="AE46" s="39">
        <v>5.2750000000045816E-4</v>
      </c>
      <c r="AF46" s="40">
        <v>1.5941528588614371E-4</v>
      </c>
      <c r="AG46" s="40" t="s">
        <v>49</v>
      </c>
      <c r="AH46" s="41">
        <v>0</v>
      </c>
      <c r="AI46" s="16"/>
      <c r="AJ46" s="42">
        <v>0.54730000000000001</v>
      </c>
      <c r="AK46" s="42" t="s">
        <v>49</v>
      </c>
      <c r="AL46" s="43">
        <v>0</v>
      </c>
      <c r="AM46" s="16"/>
      <c r="AN46" s="44">
        <v>4.3299999999999998E-2</v>
      </c>
      <c r="AO46" s="44" t="s">
        <v>51</v>
      </c>
      <c r="AP46" s="45">
        <v>3</v>
      </c>
      <c r="AQ46" s="16"/>
      <c r="AR46" s="40">
        <v>6.0400000000000002E-2</v>
      </c>
      <c r="AS46" s="40" t="s">
        <v>49</v>
      </c>
      <c r="AT46" s="41">
        <v>0</v>
      </c>
      <c r="AU46" s="16"/>
      <c r="AV46" s="46">
        <v>1.84E-2</v>
      </c>
      <c r="AW46" s="46" t="s">
        <v>49</v>
      </c>
      <c r="AX46" s="47">
        <v>0</v>
      </c>
      <c r="AY46" s="16"/>
      <c r="AZ46" s="48">
        <v>0.94</v>
      </c>
      <c r="BA46" s="48" t="s">
        <v>51</v>
      </c>
      <c r="BB46" s="49">
        <v>3</v>
      </c>
      <c r="BC46" s="16"/>
      <c r="BD46" s="50"/>
    </row>
    <row r="47" spans="1:56" ht="15.6" customHeight="1" thickBot="1" x14ac:dyDescent="0.35">
      <c r="A47" s="51" t="s">
        <v>100</v>
      </c>
      <c r="B47" s="52">
        <v>458643</v>
      </c>
      <c r="C47" s="52" t="s">
        <v>48</v>
      </c>
      <c r="D47" s="26">
        <v>246.65</v>
      </c>
      <c r="E47" s="26">
        <v>8.4499999999999993</v>
      </c>
      <c r="F47" s="53">
        <v>13.67</v>
      </c>
      <c r="G47" s="53">
        <v>18.75</v>
      </c>
      <c r="H47" s="28">
        <f t="shared" si="6"/>
        <v>287.52</v>
      </c>
      <c r="I47" s="29">
        <f t="shared" si="2"/>
        <v>255.1</v>
      </c>
      <c r="J47" s="29">
        <v>0.86</v>
      </c>
      <c r="K47" s="30">
        <v>13.67</v>
      </c>
      <c r="L47" s="30">
        <v>15.75</v>
      </c>
      <c r="M47" s="31">
        <f t="shared" si="1"/>
        <v>285.38</v>
      </c>
      <c r="N47" s="16"/>
      <c r="O47" s="32" t="s">
        <v>51</v>
      </c>
      <c r="P47" s="33">
        <v>4</v>
      </c>
      <c r="Q47" s="34">
        <v>15.75</v>
      </c>
      <c r="R47" s="16"/>
      <c r="S47" s="35" t="s">
        <v>51</v>
      </c>
      <c r="T47" s="35" t="s">
        <v>49</v>
      </c>
      <c r="U47" s="35" t="s">
        <v>49</v>
      </c>
      <c r="V47" s="35" t="s">
        <v>49</v>
      </c>
      <c r="W47" s="35" t="s">
        <v>51</v>
      </c>
      <c r="X47" s="36">
        <v>4</v>
      </c>
      <c r="Y47" s="16"/>
      <c r="Z47" s="37">
        <v>4.0999999999999996</v>
      </c>
      <c r="AA47" s="37" t="s">
        <v>51</v>
      </c>
      <c r="AB47" s="37" t="s">
        <v>60</v>
      </c>
      <c r="AC47" s="38">
        <v>6.75</v>
      </c>
      <c r="AD47" s="16"/>
      <c r="AE47" s="39">
        <v>-0.35317750000000014</v>
      </c>
      <c r="AF47" s="40">
        <v>-7.9382320350095653E-2</v>
      </c>
      <c r="AG47" s="40" t="s">
        <v>49</v>
      </c>
      <c r="AH47" s="41">
        <v>0</v>
      </c>
      <c r="AI47" s="16"/>
      <c r="AJ47" s="42">
        <v>0.53200000000000003</v>
      </c>
      <c r="AK47" s="42" t="s">
        <v>49</v>
      </c>
      <c r="AL47" s="43">
        <v>0</v>
      </c>
      <c r="AM47" s="16"/>
      <c r="AN47" s="44">
        <v>8.0399999999999985E-2</v>
      </c>
      <c r="AO47" s="44" t="s">
        <v>49</v>
      </c>
      <c r="AP47" s="45">
        <v>0</v>
      </c>
      <c r="AQ47" s="16"/>
      <c r="AR47" s="40">
        <v>2.5000000000000001E-2</v>
      </c>
      <c r="AS47" s="40" t="s">
        <v>51</v>
      </c>
      <c r="AT47" s="41">
        <v>3</v>
      </c>
      <c r="AU47" s="16"/>
      <c r="AV47" s="46">
        <v>8.6E-3</v>
      </c>
      <c r="AW47" s="46" t="s">
        <v>51</v>
      </c>
      <c r="AX47" s="47">
        <v>3</v>
      </c>
      <c r="AY47" s="16"/>
      <c r="AZ47" s="48">
        <v>1</v>
      </c>
      <c r="BA47" s="48" t="s">
        <v>51</v>
      </c>
      <c r="BB47" s="49">
        <v>3</v>
      </c>
      <c r="BC47" s="16"/>
      <c r="BD47" s="50"/>
    </row>
    <row r="48" spans="1:56" ht="15.6" customHeight="1" thickBot="1" x14ac:dyDescent="0.35">
      <c r="A48" s="61" t="s">
        <v>101</v>
      </c>
      <c r="B48" s="97">
        <v>628921</v>
      </c>
      <c r="C48" s="52" t="s">
        <v>48</v>
      </c>
      <c r="D48" s="26">
        <v>243.23000000000002</v>
      </c>
      <c r="E48" s="26">
        <v>8.4499999999999993</v>
      </c>
      <c r="F48" s="53">
        <v>13.67</v>
      </c>
      <c r="G48" s="53">
        <v>0</v>
      </c>
      <c r="H48" s="28">
        <f t="shared" si="6"/>
        <v>265.35000000000002</v>
      </c>
      <c r="I48" s="29">
        <f t="shared" si="2"/>
        <v>251.68</v>
      </c>
      <c r="J48" s="29">
        <v>0.86</v>
      </c>
      <c r="K48" s="30">
        <v>13.67</v>
      </c>
      <c r="L48" s="30">
        <v>18.75</v>
      </c>
      <c r="M48" s="31">
        <f t="shared" si="1"/>
        <v>284.96000000000004</v>
      </c>
      <c r="N48" s="16"/>
      <c r="O48" s="32" t="s">
        <v>51</v>
      </c>
      <c r="P48" s="33">
        <v>5</v>
      </c>
      <c r="Q48" s="34">
        <v>18.75</v>
      </c>
      <c r="R48" s="16"/>
      <c r="S48" s="35" t="s">
        <v>51</v>
      </c>
      <c r="T48" s="35" t="s">
        <v>49</v>
      </c>
      <c r="U48" s="35" t="s">
        <v>49</v>
      </c>
      <c r="V48" s="35" t="s">
        <v>49</v>
      </c>
      <c r="W48" s="35" t="s">
        <v>51</v>
      </c>
      <c r="X48" s="36">
        <v>5</v>
      </c>
      <c r="Y48" s="16"/>
      <c r="Z48" s="37">
        <v>4.1900000000000004</v>
      </c>
      <c r="AA48" s="37" t="s">
        <v>51</v>
      </c>
      <c r="AB48" s="37" t="s">
        <v>60</v>
      </c>
      <c r="AC48" s="38">
        <v>6.75</v>
      </c>
      <c r="AD48" s="16"/>
      <c r="AE48" s="39">
        <v>4.1934049999999994</v>
      </c>
      <c r="AF48" s="40" t="s">
        <v>52</v>
      </c>
      <c r="AG48" s="40" t="s">
        <v>49</v>
      </c>
      <c r="AH48" s="41">
        <v>0</v>
      </c>
      <c r="AI48" s="16"/>
      <c r="AJ48" s="42" t="s">
        <v>54</v>
      </c>
      <c r="AK48" s="42" t="s">
        <v>49</v>
      </c>
      <c r="AL48" s="43">
        <v>0</v>
      </c>
      <c r="AM48" s="16"/>
      <c r="AN48" s="44">
        <v>2.4700000000000003E-2</v>
      </c>
      <c r="AO48" s="44" t="s">
        <v>51</v>
      </c>
      <c r="AP48" s="45">
        <v>3</v>
      </c>
      <c r="AQ48" s="16"/>
      <c r="AR48" s="40">
        <v>4.53E-2</v>
      </c>
      <c r="AS48" s="40" t="s">
        <v>51</v>
      </c>
      <c r="AT48" s="41">
        <v>3</v>
      </c>
      <c r="AU48" s="16"/>
      <c r="AV48" s="46">
        <v>1.11E-2</v>
      </c>
      <c r="AW48" s="46" t="s">
        <v>51</v>
      </c>
      <c r="AX48" s="47">
        <v>3</v>
      </c>
      <c r="AY48" s="16"/>
      <c r="AZ48" s="48">
        <v>1</v>
      </c>
      <c r="BA48" s="48" t="s">
        <v>51</v>
      </c>
      <c r="BB48" s="49">
        <v>3</v>
      </c>
      <c r="BC48" s="16"/>
      <c r="BD48" s="50"/>
    </row>
    <row r="49" spans="1:56" ht="15.6" customHeight="1" thickBot="1" x14ac:dyDescent="0.35">
      <c r="A49" s="245" t="s">
        <v>102</v>
      </c>
      <c r="B49" s="228">
        <v>952010</v>
      </c>
      <c r="C49" s="52" t="s">
        <v>48</v>
      </c>
      <c r="D49" s="26">
        <v>252.35000000000002</v>
      </c>
      <c r="E49" s="26">
        <v>8.4499999999999993</v>
      </c>
      <c r="F49" s="53">
        <v>13.67</v>
      </c>
      <c r="G49" s="53">
        <v>0</v>
      </c>
      <c r="H49" s="28">
        <f t="shared" si="6"/>
        <v>274.47000000000003</v>
      </c>
      <c r="I49" s="290">
        <f t="shared" si="2"/>
        <v>260.8</v>
      </c>
      <c r="J49" s="290">
        <v>0.86</v>
      </c>
      <c r="K49" s="272">
        <v>13.67</v>
      </c>
      <c r="L49" s="272">
        <v>0</v>
      </c>
      <c r="M49" s="273">
        <f t="shared" si="1"/>
        <v>275.33000000000004</v>
      </c>
      <c r="N49" s="16"/>
      <c r="O49" s="32" t="s">
        <v>49</v>
      </c>
      <c r="P49" s="33" t="s">
        <v>50</v>
      </c>
      <c r="Q49" s="34">
        <v>0</v>
      </c>
      <c r="R49" s="16"/>
      <c r="S49" s="35" t="s">
        <v>51</v>
      </c>
      <c r="T49" s="35" t="s">
        <v>49</v>
      </c>
      <c r="U49" s="35" t="s">
        <v>51</v>
      </c>
      <c r="V49" s="289" t="s">
        <v>51</v>
      </c>
      <c r="W49" s="289" t="s">
        <v>49</v>
      </c>
      <c r="X49" s="295" t="s">
        <v>50</v>
      </c>
      <c r="Y49" s="16"/>
      <c r="Z49" s="37">
        <v>3.67</v>
      </c>
      <c r="AA49" s="37" t="s">
        <v>49</v>
      </c>
      <c r="AB49" s="37" t="s">
        <v>82</v>
      </c>
      <c r="AC49" s="38">
        <v>0</v>
      </c>
      <c r="AD49" s="16"/>
      <c r="AE49" s="39">
        <v>0.14290499999999939</v>
      </c>
      <c r="AF49" s="40">
        <v>4.0568881293332526E-2</v>
      </c>
      <c r="AG49" s="40" t="s">
        <v>51</v>
      </c>
      <c r="AH49" s="41">
        <v>1.25</v>
      </c>
      <c r="AI49" s="16"/>
      <c r="AJ49" s="42" t="s">
        <v>54</v>
      </c>
      <c r="AK49" s="42" t="s">
        <v>49</v>
      </c>
      <c r="AL49" s="43">
        <v>0</v>
      </c>
      <c r="AM49" s="16"/>
      <c r="AN49" s="44">
        <v>0.1041</v>
      </c>
      <c r="AO49" s="44" t="s">
        <v>49</v>
      </c>
      <c r="AP49" s="45">
        <v>0</v>
      </c>
      <c r="AQ49" s="16"/>
      <c r="AR49" s="40">
        <v>4.9699999999999994E-2</v>
      </c>
      <c r="AS49" s="40" t="s">
        <v>51</v>
      </c>
      <c r="AT49" s="41">
        <v>3</v>
      </c>
      <c r="AU49" s="16"/>
      <c r="AV49" s="46">
        <v>1.77E-2</v>
      </c>
      <c r="AW49" s="46" t="s">
        <v>51</v>
      </c>
      <c r="AX49" s="47">
        <v>3</v>
      </c>
      <c r="AY49" s="16"/>
      <c r="AZ49" s="48">
        <v>0.86</v>
      </c>
      <c r="BA49" s="48" t="s">
        <v>51</v>
      </c>
      <c r="BB49" s="49">
        <v>3</v>
      </c>
      <c r="BC49" s="16"/>
      <c r="BD49" s="50"/>
    </row>
    <row r="50" spans="1:56" ht="15.6" customHeight="1" thickBot="1" x14ac:dyDescent="0.35">
      <c r="A50" s="95" t="s">
        <v>103</v>
      </c>
      <c r="B50" s="228">
        <v>909629</v>
      </c>
      <c r="C50" s="52" t="s">
        <v>48</v>
      </c>
      <c r="D50" s="26">
        <v>257.04000000000002</v>
      </c>
      <c r="E50" s="26">
        <v>8.4499999999999993</v>
      </c>
      <c r="F50" s="53">
        <v>13.67</v>
      </c>
      <c r="G50" s="53">
        <v>0</v>
      </c>
      <c r="H50" s="28">
        <f t="shared" si="6"/>
        <v>279.16000000000003</v>
      </c>
      <c r="I50" s="29">
        <f t="shared" si="2"/>
        <v>265.49</v>
      </c>
      <c r="J50" s="29">
        <v>0.86</v>
      </c>
      <c r="K50" s="30">
        <v>13.67</v>
      </c>
      <c r="L50" s="30">
        <v>0</v>
      </c>
      <c r="M50" s="31">
        <f t="shared" si="1"/>
        <v>280.02000000000004</v>
      </c>
      <c r="N50" s="16"/>
      <c r="O50" s="32" t="s">
        <v>49</v>
      </c>
      <c r="P50" s="33" t="s">
        <v>50</v>
      </c>
      <c r="Q50" s="34">
        <v>0</v>
      </c>
      <c r="R50" s="16"/>
      <c r="S50" s="35" t="s">
        <v>51</v>
      </c>
      <c r="T50" s="35" t="s">
        <v>51</v>
      </c>
      <c r="U50" s="35" t="s">
        <v>51</v>
      </c>
      <c r="V50" s="289" t="s">
        <v>49</v>
      </c>
      <c r="W50" s="277" t="s">
        <v>49</v>
      </c>
      <c r="X50" s="278" t="s">
        <v>50</v>
      </c>
      <c r="Y50" s="16"/>
      <c r="Z50" s="37">
        <v>3.1</v>
      </c>
      <c r="AA50" s="37" t="s">
        <v>49</v>
      </c>
      <c r="AB50" s="37" t="s">
        <v>52</v>
      </c>
      <c r="AC50" s="38">
        <v>0</v>
      </c>
      <c r="AD50" s="16"/>
      <c r="AE50" s="39">
        <v>-0.24393250000000011</v>
      </c>
      <c r="AF50" s="40">
        <v>-7.2988938667089595E-2</v>
      </c>
      <c r="AG50" s="40" t="s">
        <v>49</v>
      </c>
      <c r="AH50" s="41">
        <v>0</v>
      </c>
      <c r="AI50" s="16"/>
      <c r="AJ50" s="42">
        <v>0.56979999999999997</v>
      </c>
      <c r="AK50" s="42" t="s">
        <v>49</v>
      </c>
      <c r="AL50" s="43">
        <v>0</v>
      </c>
      <c r="AM50" s="16"/>
      <c r="AN50" s="44">
        <v>6.9699999999999998E-2</v>
      </c>
      <c r="AO50" s="44" t="s">
        <v>49</v>
      </c>
      <c r="AP50" s="45">
        <v>0</v>
      </c>
      <c r="AQ50" s="16"/>
      <c r="AR50" s="40">
        <v>0.1105</v>
      </c>
      <c r="AS50" s="40" t="s">
        <v>49</v>
      </c>
      <c r="AT50" s="41">
        <v>0</v>
      </c>
      <c r="AU50" s="16"/>
      <c r="AV50" s="46">
        <v>1.1200000000000002E-2</v>
      </c>
      <c r="AW50" s="46" t="s">
        <v>51</v>
      </c>
      <c r="AX50" s="47">
        <v>3</v>
      </c>
      <c r="AY50" s="16"/>
      <c r="AZ50" s="48">
        <v>0.94</v>
      </c>
      <c r="BA50" s="48" t="s">
        <v>51</v>
      </c>
      <c r="BB50" s="49">
        <v>3</v>
      </c>
      <c r="BC50" s="16"/>
      <c r="BD50" s="50"/>
    </row>
    <row r="51" spans="1:56" ht="15.6" customHeight="1" thickBot="1" x14ac:dyDescent="0.35">
      <c r="A51" s="51" t="s">
        <v>104</v>
      </c>
      <c r="B51" s="52">
        <v>488143</v>
      </c>
      <c r="C51" s="52" t="s">
        <v>48</v>
      </c>
      <c r="D51" s="26">
        <v>237.24</v>
      </c>
      <c r="E51" s="26">
        <v>8.4499999999999993</v>
      </c>
      <c r="F51" s="53">
        <v>13.67</v>
      </c>
      <c r="G51" s="53">
        <v>0</v>
      </c>
      <c r="H51" s="28">
        <f t="shared" si="6"/>
        <v>259.36</v>
      </c>
      <c r="I51" s="29">
        <f t="shared" si="2"/>
        <v>245.69</v>
      </c>
      <c r="J51" s="29">
        <v>0.86</v>
      </c>
      <c r="K51" s="30">
        <v>13.67</v>
      </c>
      <c r="L51" s="30">
        <v>6</v>
      </c>
      <c r="M51" s="31">
        <f t="shared" si="1"/>
        <v>266.22000000000003</v>
      </c>
      <c r="N51" s="16"/>
      <c r="O51" s="32" t="s">
        <v>51</v>
      </c>
      <c r="P51" s="33">
        <v>2</v>
      </c>
      <c r="Q51" s="34">
        <v>6</v>
      </c>
      <c r="R51" s="16"/>
      <c r="S51" s="35" t="s">
        <v>51</v>
      </c>
      <c r="T51" s="35" t="s">
        <v>49</v>
      </c>
      <c r="U51" s="35" t="s">
        <v>49</v>
      </c>
      <c r="V51" s="35" t="s">
        <v>49</v>
      </c>
      <c r="W51" s="35" t="s">
        <v>51</v>
      </c>
      <c r="X51" s="36">
        <v>2</v>
      </c>
      <c r="Y51" s="16"/>
      <c r="Z51" s="37">
        <v>3.07</v>
      </c>
      <c r="AA51" s="37" t="s">
        <v>49</v>
      </c>
      <c r="AB51" s="37" t="s">
        <v>52</v>
      </c>
      <c r="AC51" s="38">
        <v>0</v>
      </c>
      <c r="AD51" s="16"/>
      <c r="AE51" s="39">
        <v>-9.6927500000000055E-2</v>
      </c>
      <c r="AF51" s="40">
        <v>-3.0614694358418803E-2</v>
      </c>
      <c r="AG51" s="40" t="s">
        <v>49</v>
      </c>
      <c r="AH51" s="41">
        <v>0</v>
      </c>
      <c r="AI51" s="16"/>
      <c r="AJ51" s="42">
        <v>0.54</v>
      </c>
      <c r="AK51" s="42" t="s">
        <v>49</v>
      </c>
      <c r="AL51" s="43">
        <v>0</v>
      </c>
      <c r="AM51" s="16"/>
      <c r="AN51" s="44">
        <v>3.5699999999999996E-2</v>
      </c>
      <c r="AO51" s="44" t="s">
        <v>51</v>
      </c>
      <c r="AP51" s="45">
        <v>3</v>
      </c>
      <c r="AQ51" s="16"/>
      <c r="AR51" s="40">
        <v>7.3099999999999998E-2</v>
      </c>
      <c r="AS51" s="40" t="s">
        <v>49</v>
      </c>
      <c r="AT51" s="41">
        <v>0</v>
      </c>
      <c r="AU51" s="16"/>
      <c r="AV51" s="46">
        <v>2.58E-2</v>
      </c>
      <c r="AW51" s="46" t="s">
        <v>49</v>
      </c>
      <c r="AX51" s="47">
        <v>0</v>
      </c>
      <c r="AY51" s="16"/>
      <c r="AZ51" s="48">
        <v>0.87</v>
      </c>
      <c r="BA51" s="48" t="s">
        <v>51</v>
      </c>
      <c r="BB51" s="49">
        <v>3</v>
      </c>
      <c r="BC51" s="16"/>
      <c r="BD51" s="50"/>
    </row>
    <row r="52" spans="1:56" ht="15.6" customHeight="1" thickBot="1" x14ac:dyDescent="0.35">
      <c r="A52" s="51" t="s">
        <v>105</v>
      </c>
      <c r="B52" s="52">
        <v>392847</v>
      </c>
      <c r="C52" s="52" t="s">
        <v>48</v>
      </c>
      <c r="D52" s="26">
        <v>252.28</v>
      </c>
      <c r="E52" s="26">
        <v>8.4499999999999993</v>
      </c>
      <c r="F52" s="53">
        <v>13.67</v>
      </c>
      <c r="G52" s="53">
        <v>0</v>
      </c>
      <c r="H52" s="28">
        <f t="shared" si="6"/>
        <v>274.40000000000003</v>
      </c>
      <c r="I52" s="29">
        <f t="shared" si="2"/>
        <v>260.73</v>
      </c>
      <c r="J52" s="29">
        <v>0.86</v>
      </c>
      <c r="K52" s="30">
        <v>13.67</v>
      </c>
      <c r="L52" s="30">
        <v>9</v>
      </c>
      <c r="M52" s="31">
        <f t="shared" si="1"/>
        <v>284.26000000000005</v>
      </c>
      <c r="N52" s="16"/>
      <c r="O52" s="32" t="s">
        <v>51</v>
      </c>
      <c r="P52" s="33">
        <v>3</v>
      </c>
      <c r="Q52" s="34">
        <v>9</v>
      </c>
      <c r="R52" s="16"/>
      <c r="S52" s="35" t="s">
        <v>51</v>
      </c>
      <c r="T52" s="35" t="s">
        <v>49</v>
      </c>
      <c r="U52" s="35" t="s">
        <v>49</v>
      </c>
      <c r="V52" s="35" t="s">
        <v>49</v>
      </c>
      <c r="W52" s="35" t="s">
        <v>51</v>
      </c>
      <c r="X52" s="36">
        <v>3</v>
      </c>
      <c r="Y52" s="16"/>
      <c r="Z52" s="37">
        <v>3.54</v>
      </c>
      <c r="AA52" s="37" t="s">
        <v>49</v>
      </c>
      <c r="AB52" s="37" t="s">
        <v>52</v>
      </c>
      <c r="AC52" s="38">
        <v>0</v>
      </c>
      <c r="AD52" s="16"/>
      <c r="AE52" s="39">
        <v>3.5355274999999997</v>
      </c>
      <c r="AF52" s="40" t="s">
        <v>52</v>
      </c>
      <c r="AG52" s="40" t="s">
        <v>49</v>
      </c>
      <c r="AH52" s="41">
        <v>0</v>
      </c>
      <c r="AI52" s="16"/>
      <c r="AJ52" s="42" t="s">
        <v>54</v>
      </c>
      <c r="AK52" s="42" t="s">
        <v>49</v>
      </c>
      <c r="AL52" s="43">
        <v>0</v>
      </c>
      <c r="AM52" s="16"/>
      <c r="AN52" s="44">
        <v>7.1900000000000006E-2</v>
      </c>
      <c r="AO52" s="44" t="s">
        <v>49</v>
      </c>
      <c r="AP52" s="45">
        <v>0</v>
      </c>
      <c r="AQ52" s="16"/>
      <c r="AR52" s="40">
        <v>3.5400000000000001E-2</v>
      </c>
      <c r="AS52" s="40" t="s">
        <v>51</v>
      </c>
      <c r="AT52" s="41">
        <v>3</v>
      </c>
      <c r="AU52" s="16"/>
      <c r="AV52" s="46">
        <v>1.6200000000000003E-2</v>
      </c>
      <c r="AW52" s="46" t="s">
        <v>51</v>
      </c>
      <c r="AX52" s="47">
        <v>3</v>
      </c>
      <c r="AY52" s="16"/>
      <c r="AZ52" s="48">
        <v>0.85</v>
      </c>
      <c r="BA52" s="48" t="s">
        <v>51</v>
      </c>
      <c r="BB52" s="49">
        <v>3</v>
      </c>
      <c r="BC52" s="16"/>
      <c r="BD52" s="50"/>
    </row>
    <row r="53" spans="1:56" ht="15.6" customHeight="1" thickBot="1" x14ac:dyDescent="0.35">
      <c r="A53" s="51" t="s">
        <v>106</v>
      </c>
      <c r="B53" s="52">
        <v>388122</v>
      </c>
      <c r="C53" s="52" t="s">
        <v>48</v>
      </c>
      <c r="D53" s="26">
        <v>267.77</v>
      </c>
      <c r="E53" s="26">
        <v>8.4499999999999993</v>
      </c>
      <c r="F53" s="53">
        <v>13.67</v>
      </c>
      <c r="G53" s="53">
        <v>9.75</v>
      </c>
      <c r="H53" s="28">
        <f t="shared" si="6"/>
        <v>299.64</v>
      </c>
      <c r="I53" s="29">
        <f t="shared" si="2"/>
        <v>276.21999999999997</v>
      </c>
      <c r="J53" s="29">
        <v>0.86</v>
      </c>
      <c r="K53" s="30">
        <v>13.67</v>
      </c>
      <c r="L53" s="30">
        <v>9.75</v>
      </c>
      <c r="M53" s="31">
        <f t="shared" si="1"/>
        <v>300.5</v>
      </c>
      <c r="N53" s="16"/>
      <c r="O53" s="32" t="s">
        <v>51</v>
      </c>
      <c r="P53" s="33">
        <v>2</v>
      </c>
      <c r="Q53" s="34">
        <v>9.75</v>
      </c>
      <c r="R53" s="16"/>
      <c r="S53" s="35" t="s">
        <v>51</v>
      </c>
      <c r="T53" s="35" t="s">
        <v>49</v>
      </c>
      <c r="U53" s="35" t="s">
        <v>49</v>
      </c>
      <c r="V53" s="35" t="s">
        <v>49</v>
      </c>
      <c r="W53" s="35" t="s">
        <v>51</v>
      </c>
      <c r="X53" s="36">
        <v>2</v>
      </c>
      <c r="Y53" s="16"/>
      <c r="Z53" s="37">
        <v>4.25</v>
      </c>
      <c r="AA53" s="37" t="s">
        <v>51</v>
      </c>
      <c r="AB53" s="37" t="s">
        <v>60</v>
      </c>
      <c r="AC53" s="38">
        <v>6.75</v>
      </c>
      <c r="AD53" s="16"/>
      <c r="AE53" s="39">
        <v>3.7322500000000147E-2</v>
      </c>
      <c r="AF53" s="40">
        <v>8.8497201451617647E-3</v>
      </c>
      <c r="AG53" s="40" t="s">
        <v>49</v>
      </c>
      <c r="AH53" s="41">
        <v>0</v>
      </c>
      <c r="AI53" s="16"/>
      <c r="AJ53" s="42">
        <v>0.52180000000000004</v>
      </c>
      <c r="AK53" s="42" t="s">
        <v>49</v>
      </c>
      <c r="AL53" s="43">
        <v>0</v>
      </c>
      <c r="AM53" s="16"/>
      <c r="AN53" s="44">
        <v>3.1400000000000004E-2</v>
      </c>
      <c r="AO53" s="44" t="s">
        <v>51</v>
      </c>
      <c r="AP53" s="45">
        <v>3</v>
      </c>
      <c r="AQ53" s="16"/>
      <c r="AR53" s="40">
        <v>5.9699999999999996E-2</v>
      </c>
      <c r="AS53" s="40" t="s">
        <v>49</v>
      </c>
      <c r="AT53" s="41">
        <v>0</v>
      </c>
      <c r="AU53" s="16"/>
      <c r="AV53" s="46" t="s">
        <v>69</v>
      </c>
      <c r="AW53" s="46" t="s">
        <v>49</v>
      </c>
      <c r="AX53" s="47">
        <v>0</v>
      </c>
      <c r="AY53" s="16"/>
      <c r="AZ53" s="48" t="s">
        <v>52</v>
      </c>
      <c r="BA53" s="48" t="s">
        <v>49</v>
      </c>
      <c r="BB53" s="49">
        <v>0</v>
      </c>
      <c r="BC53" s="16"/>
      <c r="BD53" s="50"/>
    </row>
    <row r="54" spans="1:56" ht="15.6" customHeight="1" thickBot="1" x14ac:dyDescent="0.35">
      <c r="A54" s="51" t="s">
        <v>107</v>
      </c>
      <c r="B54" s="52">
        <v>906492</v>
      </c>
      <c r="C54" s="52" t="s">
        <v>48</v>
      </c>
      <c r="D54" s="26">
        <v>260.02999999999997</v>
      </c>
      <c r="E54" s="26">
        <v>8.4499999999999993</v>
      </c>
      <c r="F54" s="53">
        <v>13.67</v>
      </c>
      <c r="G54" s="53">
        <v>9</v>
      </c>
      <c r="H54" s="28">
        <f t="shared" si="6"/>
        <v>291.14999999999998</v>
      </c>
      <c r="I54" s="29">
        <f t="shared" si="2"/>
        <v>268.47999999999996</v>
      </c>
      <c r="J54" s="29">
        <v>0.86</v>
      </c>
      <c r="K54" s="30">
        <v>13.67</v>
      </c>
      <c r="L54" s="30">
        <v>9</v>
      </c>
      <c r="M54" s="31">
        <f t="shared" si="1"/>
        <v>292.01</v>
      </c>
      <c r="N54" s="16"/>
      <c r="O54" s="32" t="s">
        <v>51</v>
      </c>
      <c r="P54" s="33">
        <v>3</v>
      </c>
      <c r="Q54" s="34">
        <v>9</v>
      </c>
      <c r="R54" s="16"/>
      <c r="S54" s="35" t="s">
        <v>51</v>
      </c>
      <c r="T54" s="35" t="s">
        <v>49</v>
      </c>
      <c r="U54" s="35" t="s">
        <v>49</v>
      </c>
      <c r="V54" s="35" t="s">
        <v>49</v>
      </c>
      <c r="W54" s="35" t="s">
        <v>51</v>
      </c>
      <c r="X54" s="36">
        <v>3</v>
      </c>
      <c r="Y54" s="16"/>
      <c r="Z54" s="37">
        <v>3.28</v>
      </c>
      <c r="AA54" s="37" t="s">
        <v>49</v>
      </c>
      <c r="AB54" s="37" t="s">
        <v>52</v>
      </c>
      <c r="AC54" s="38">
        <v>0</v>
      </c>
      <c r="AD54" s="16"/>
      <c r="AE54" s="39">
        <v>-0.25066500000000014</v>
      </c>
      <c r="AF54" s="40">
        <v>-7.0926079584400628E-2</v>
      </c>
      <c r="AG54" s="40" t="s">
        <v>49</v>
      </c>
      <c r="AH54" s="41">
        <v>0</v>
      </c>
      <c r="AI54" s="16"/>
      <c r="AJ54" s="42">
        <v>0.56130000000000002</v>
      </c>
      <c r="AK54" s="42" t="s">
        <v>49</v>
      </c>
      <c r="AL54" s="43">
        <v>0</v>
      </c>
      <c r="AM54" s="16"/>
      <c r="AN54" s="44">
        <v>7.3399999999999993E-2</v>
      </c>
      <c r="AO54" s="44" t="s">
        <v>49</v>
      </c>
      <c r="AP54" s="45">
        <v>0</v>
      </c>
      <c r="AQ54" s="16"/>
      <c r="AR54" s="40">
        <v>3.6600000000000001E-2</v>
      </c>
      <c r="AS54" s="40" t="s">
        <v>51</v>
      </c>
      <c r="AT54" s="41">
        <v>3</v>
      </c>
      <c r="AU54" s="16"/>
      <c r="AV54" s="46">
        <v>1.1699999999999999E-2</v>
      </c>
      <c r="AW54" s="46" t="s">
        <v>51</v>
      </c>
      <c r="AX54" s="47">
        <v>3</v>
      </c>
      <c r="AY54" s="16"/>
      <c r="AZ54" s="48">
        <v>1</v>
      </c>
      <c r="BA54" s="48" t="s">
        <v>51</v>
      </c>
      <c r="BB54" s="49">
        <v>3</v>
      </c>
      <c r="BC54" s="16"/>
      <c r="BD54" s="50"/>
    </row>
    <row r="55" spans="1:56" ht="15.6" customHeight="1" thickBot="1" x14ac:dyDescent="0.35">
      <c r="A55" s="98" t="s">
        <v>108</v>
      </c>
      <c r="B55" s="55">
        <v>890022</v>
      </c>
      <c r="C55" s="52" t="s">
        <v>48</v>
      </c>
      <c r="D55" s="26">
        <v>255.95000000000002</v>
      </c>
      <c r="E55" s="26">
        <v>8.4499999999999993</v>
      </c>
      <c r="F55" s="53">
        <v>13.67</v>
      </c>
      <c r="G55" s="53">
        <v>11.75</v>
      </c>
      <c r="H55" s="28">
        <f t="shared" si="6"/>
        <v>289.82000000000005</v>
      </c>
      <c r="I55" s="29">
        <f t="shared" si="2"/>
        <v>264.40000000000003</v>
      </c>
      <c r="J55" s="29">
        <v>0.86</v>
      </c>
      <c r="K55" s="30">
        <v>13.67</v>
      </c>
      <c r="L55" s="30">
        <v>0</v>
      </c>
      <c r="M55" s="31">
        <f t="shared" si="1"/>
        <v>278.93000000000006</v>
      </c>
      <c r="N55" s="16"/>
      <c r="O55" s="32" t="s">
        <v>49</v>
      </c>
      <c r="P55" s="33" t="s">
        <v>50</v>
      </c>
      <c r="Q55" s="34">
        <v>0</v>
      </c>
      <c r="R55" s="16"/>
      <c r="S55" s="35" t="s">
        <v>51</v>
      </c>
      <c r="T55" s="35" t="s">
        <v>49</v>
      </c>
      <c r="U55" s="35" t="s">
        <v>51</v>
      </c>
      <c r="V55" s="35" t="s">
        <v>49</v>
      </c>
      <c r="W55" s="35" t="s">
        <v>49</v>
      </c>
      <c r="X55" s="36" t="s">
        <v>50</v>
      </c>
      <c r="Y55" s="16"/>
      <c r="Z55" s="37">
        <v>4.4800000000000004</v>
      </c>
      <c r="AA55" s="37" t="s">
        <v>51</v>
      </c>
      <c r="AB55" s="37" t="s">
        <v>60</v>
      </c>
      <c r="AC55" s="38">
        <v>6.75</v>
      </c>
      <c r="AD55" s="16"/>
      <c r="AE55" s="39">
        <v>0.39836499999999919</v>
      </c>
      <c r="AF55" s="40">
        <v>9.7653200176006719E-2</v>
      </c>
      <c r="AG55" s="40" t="s">
        <v>49</v>
      </c>
      <c r="AH55" s="41">
        <v>0</v>
      </c>
      <c r="AI55" s="16"/>
      <c r="AJ55" s="42">
        <v>0.46100000000000002</v>
      </c>
      <c r="AK55" s="42" t="s">
        <v>49</v>
      </c>
      <c r="AL55" s="43">
        <v>0</v>
      </c>
      <c r="AM55" s="16"/>
      <c r="AN55" s="44">
        <v>4.8999999999999998E-3</v>
      </c>
      <c r="AO55" s="44" t="s">
        <v>51</v>
      </c>
      <c r="AP55" s="45">
        <v>3</v>
      </c>
      <c r="AQ55" s="16"/>
      <c r="AR55" s="40">
        <v>1.49E-2</v>
      </c>
      <c r="AS55" s="40" t="s">
        <v>51</v>
      </c>
      <c r="AT55" s="41">
        <v>3</v>
      </c>
      <c r="AU55" s="16"/>
      <c r="AV55" s="46">
        <v>2.4199999999999999E-2</v>
      </c>
      <c r="AW55" s="46" t="s">
        <v>49</v>
      </c>
      <c r="AX55" s="47">
        <v>0</v>
      </c>
      <c r="AY55" s="16"/>
      <c r="AZ55" s="48">
        <v>0.72</v>
      </c>
      <c r="BA55" s="48" t="s">
        <v>49</v>
      </c>
      <c r="BB55" s="49">
        <v>0</v>
      </c>
      <c r="BC55" s="16"/>
      <c r="BD55" s="50"/>
    </row>
    <row r="56" spans="1:56" ht="15.6" customHeight="1" thickBot="1" x14ac:dyDescent="0.35">
      <c r="A56" s="256" t="s">
        <v>109</v>
      </c>
      <c r="B56" s="228">
        <v>895172</v>
      </c>
      <c r="C56" s="52" t="s">
        <v>48</v>
      </c>
      <c r="D56" s="26">
        <v>241.96</v>
      </c>
      <c r="E56" s="26">
        <v>8.4499999999999993</v>
      </c>
      <c r="F56" s="67">
        <v>0</v>
      </c>
      <c r="G56" s="53">
        <v>0</v>
      </c>
      <c r="H56" s="28">
        <f t="shared" si="6"/>
        <v>250.41</v>
      </c>
      <c r="I56" s="290">
        <f t="shared" si="2"/>
        <v>250.41</v>
      </c>
      <c r="J56" s="290">
        <v>0.86</v>
      </c>
      <c r="K56" s="68">
        <v>0</v>
      </c>
      <c r="L56" s="272">
        <v>0</v>
      </c>
      <c r="M56" s="273">
        <f t="shared" si="1"/>
        <v>251.27</v>
      </c>
      <c r="N56" s="16"/>
      <c r="O56" s="32" t="s">
        <v>49</v>
      </c>
      <c r="P56" s="33" t="s">
        <v>50</v>
      </c>
      <c r="Q56" s="34">
        <v>0</v>
      </c>
      <c r="R56" s="16"/>
      <c r="S56" s="35" t="s">
        <v>51</v>
      </c>
      <c r="T56" s="35" t="s">
        <v>51</v>
      </c>
      <c r="U56" s="35" t="s">
        <v>51</v>
      </c>
      <c r="V56" s="289" t="s">
        <v>51</v>
      </c>
      <c r="W56" s="289" t="s">
        <v>49</v>
      </c>
      <c r="X56" s="295" t="s">
        <v>50</v>
      </c>
      <c r="Y56" s="16"/>
      <c r="Z56" s="37">
        <v>2.27</v>
      </c>
      <c r="AA56" s="37" t="s">
        <v>49</v>
      </c>
      <c r="AB56" s="37" t="s">
        <v>52</v>
      </c>
      <c r="AC56" s="38">
        <v>0</v>
      </c>
      <c r="AD56" s="16"/>
      <c r="AE56" s="39">
        <v>-0.33392749999999927</v>
      </c>
      <c r="AF56" s="40">
        <v>-0.12811914598106736</v>
      </c>
      <c r="AG56" s="40" t="s">
        <v>49</v>
      </c>
      <c r="AH56" s="41">
        <v>0</v>
      </c>
      <c r="AI56" s="16"/>
      <c r="AJ56" s="42">
        <v>0.48649999999999999</v>
      </c>
      <c r="AK56" s="42" t="s">
        <v>49</v>
      </c>
      <c r="AL56" s="43">
        <v>0</v>
      </c>
      <c r="AM56" s="16"/>
      <c r="AN56" s="44">
        <v>6.2800000000000009E-2</v>
      </c>
      <c r="AO56" s="44" t="s">
        <v>49</v>
      </c>
      <c r="AP56" s="45">
        <v>0</v>
      </c>
      <c r="AQ56" s="16"/>
      <c r="AR56" s="40">
        <v>7.2900000000000006E-2</v>
      </c>
      <c r="AS56" s="40" t="s">
        <v>49</v>
      </c>
      <c r="AT56" s="41">
        <v>0</v>
      </c>
      <c r="AU56" s="16"/>
      <c r="AV56" s="46">
        <v>1.5900000000000001E-2</v>
      </c>
      <c r="AW56" s="46" t="s">
        <v>51</v>
      </c>
      <c r="AX56" s="47">
        <v>3</v>
      </c>
      <c r="AY56" s="16"/>
      <c r="AZ56" s="48">
        <v>0.93</v>
      </c>
      <c r="BA56" s="48" t="s">
        <v>51</v>
      </c>
      <c r="BB56" s="49">
        <v>3</v>
      </c>
      <c r="BC56" s="16"/>
      <c r="BD56" s="50"/>
    </row>
    <row r="57" spans="1:56" ht="15.6" customHeight="1" thickBot="1" x14ac:dyDescent="0.35">
      <c r="A57" s="51" t="s">
        <v>110</v>
      </c>
      <c r="B57" s="52">
        <v>860191</v>
      </c>
      <c r="C57" s="52" t="s">
        <v>48</v>
      </c>
      <c r="D57" s="65">
        <v>261.35000000000002</v>
      </c>
      <c r="E57" s="65">
        <v>8.4499999999999993</v>
      </c>
      <c r="F57" s="66">
        <v>13.67</v>
      </c>
      <c r="G57" s="66">
        <v>7.5</v>
      </c>
      <c r="H57" s="28">
        <f t="shared" si="6"/>
        <v>290.97000000000003</v>
      </c>
      <c r="I57" s="29">
        <f t="shared" si="2"/>
        <v>269.8</v>
      </c>
      <c r="J57" s="29">
        <v>0.86</v>
      </c>
      <c r="K57" s="30">
        <v>13.67</v>
      </c>
      <c r="L57" s="30">
        <v>3</v>
      </c>
      <c r="M57" s="31">
        <f t="shared" si="1"/>
        <v>287.33000000000004</v>
      </c>
      <c r="N57" s="16"/>
      <c r="O57" s="32" t="s">
        <v>51</v>
      </c>
      <c r="P57" s="33">
        <v>1</v>
      </c>
      <c r="Q57" s="34">
        <v>3</v>
      </c>
      <c r="R57" s="16"/>
      <c r="S57" s="35" t="s">
        <v>51</v>
      </c>
      <c r="T57" s="35" t="s">
        <v>49</v>
      </c>
      <c r="U57" s="35" t="s">
        <v>49</v>
      </c>
      <c r="V57" s="35" t="s">
        <v>49</v>
      </c>
      <c r="W57" s="35" t="s">
        <v>51</v>
      </c>
      <c r="X57" s="36">
        <v>1</v>
      </c>
      <c r="Y57" s="16"/>
      <c r="Z57" s="37">
        <v>3.43</v>
      </c>
      <c r="AA57" s="37" t="s">
        <v>49</v>
      </c>
      <c r="AB57" s="37" t="s">
        <v>52</v>
      </c>
      <c r="AC57" s="38">
        <v>0</v>
      </c>
      <c r="AD57" s="16"/>
      <c r="AE57" s="39">
        <v>-0.45889000000000069</v>
      </c>
      <c r="AF57" s="40">
        <v>-0.11808299441737566</v>
      </c>
      <c r="AG57" s="40" t="s">
        <v>49</v>
      </c>
      <c r="AH57" s="41">
        <v>0</v>
      </c>
      <c r="AI57" s="16"/>
      <c r="AJ57" s="42">
        <v>0.75</v>
      </c>
      <c r="AK57" s="42" t="s">
        <v>49</v>
      </c>
      <c r="AL57" s="43">
        <v>0</v>
      </c>
      <c r="AM57" s="16"/>
      <c r="AN57" s="44">
        <v>8.0399999999999985E-2</v>
      </c>
      <c r="AO57" s="44" t="s">
        <v>49</v>
      </c>
      <c r="AP57" s="45">
        <v>0</v>
      </c>
      <c r="AQ57" s="16"/>
      <c r="AR57" s="40">
        <v>5.8700000000000002E-2</v>
      </c>
      <c r="AS57" s="40" t="s">
        <v>49</v>
      </c>
      <c r="AT57" s="41">
        <v>0</v>
      </c>
      <c r="AU57" s="16"/>
      <c r="AV57" s="46">
        <v>3.1099999999999999E-2</v>
      </c>
      <c r="AW57" s="46" t="s">
        <v>49</v>
      </c>
      <c r="AX57" s="47">
        <v>0</v>
      </c>
      <c r="AY57" s="16"/>
      <c r="AZ57" s="48">
        <v>0.91</v>
      </c>
      <c r="BA57" s="48" t="s">
        <v>51</v>
      </c>
      <c r="BB57" s="49">
        <v>3</v>
      </c>
      <c r="BC57" s="16"/>
      <c r="BD57" s="50"/>
    </row>
    <row r="58" spans="1:56" ht="15.6" customHeight="1" thickBot="1" x14ac:dyDescent="0.35">
      <c r="A58" s="259" t="s">
        <v>456</v>
      </c>
      <c r="B58" s="260">
        <v>1137816</v>
      </c>
      <c r="C58" s="52" t="s">
        <v>48</v>
      </c>
      <c r="D58" s="26">
        <v>234.51000000000002</v>
      </c>
      <c r="E58" s="26">
        <v>8.4499999999999993</v>
      </c>
      <c r="F58" s="53">
        <v>13.67</v>
      </c>
      <c r="G58" s="53">
        <v>0</v>
      </c>
      <c r="H58" s="28">
        <f t="shared" si="6"/>
        <v>256.63</v>
      </c>
      <c r="I58" s="29">
        <f t="shared" si="2"/>
        <v>242.96</v>
      </c>
      <c r="J58" s="29">
        <v>0.86</v>
      </c>
      <c r="K58" s="30">
        <v>13.67</v>
      </c>
      <c r="L58" s="30">
        <v>0</v>
      </c>
      <c r="M58" s="31">
        <f t="shared" si="1"/>
        <v>257.49</v>
      </c>
      <c r="N58" s="16"/>
      <c r="O58" s="32" t="s">
        <v>49</v>
      </c>
      <c r="P58" s="33" t="s">
        <v>50</v>
      </c>
      <c r="Q58" s="34">
        <v>0</v>
      </c>
      <c r="R58" s="16"/>
      <c r="S58" s="35" t="s">
        <v>51</v>
      </c>
      <c r="T58" s="35" t="s">
        <v>49</v>
      </c>
      <c r="U58" s="35" t="s">
        <v>51</v>
      </c>
      <c r="V58" s="289" t="s">
        <v>49</v>
      </c>
      <c r="W58" s="277" t="s">
        <v>49</v>
      </c>
      <c r="X58" s="278" t="s">
        <v>50</v>
      </c>
      <c r="Y58" s="16"/>
      <c r="Z58" s="37">
        <v>3.57</v>
      </c>
      <c r="AA58" s="37" t="s">
        <v>49</v>
      </c>
      <c r="AB58" s="37" t="s">
        <v>52</v>
      </c>
      <c r="AC58" s="38">
        <v>0</v>
      </c>
      <c r="AD58" s="16"/>
      <c r="AE58" s="39">
        <v>1.5122499999999928E-2</v>
      </c>
      <c r="AF58" s="40">
        <v>4.2578261928459303E-3</v>
      </c>
      <c r="AG58" s="40" t="s">
        <v>49</v>
      </c>
      <c r="AH58" s="41">
        <v>0</v>
      </c>
      <c r="AI58" s="16"/>
      <c r="AJ58" s="42" t="s">
        <v>54</v>
      </c>
      <c r="AK58" s="42" t="s">
        <v>49</v>
      </c>
      <c r="AL58" s="43">
        <v>0</v>
      </c>
      <c r="AM58" s="16"/>
      <c r="AN58" s="44">
        <v>4.3899999999999995E-2</v>
      </c>
      <c r="AO58" s="44" t="s">
        <v>51</v>
      </c>
      <c r="AP58" s="45">
        <v>3</v>
      </c>
      <c r="AQ58" s="16"/>
      <c r="AR58" s="40">
        <v>2.6699999999999998E-2</v>
      </c>
      <c r="AS58" s="40" t="s">
        <v>51</v>
      </c>
      <c r="AT58" s="41">
        <v>3</v>
      </c>
      <c r="AU58" s="16"/>
      <c r="AV58" s="46">
        <v>2.0400000000000001E-2</v>
      </c>
      <c r="AW58" s="46" t="s">
        <v>49</v>
      </c>
      <c r="AX58" s="47">
        <v>0</v>
      </c>
      <c r="AY58" s="16"/>
      <c r="AZ58" s="48">
        <v>0.9</v>
      </c>
      <c r="BA58" s="48" t="s">
        <v>51</v>
      </c>
      <c r="BB58" s="49">
        <v>3</v>
      </c>
      <c r="BC58" s="16"/>
      <c r="BD58" s="50"/>
    </row>
    <row r="59" spans="1:56" ht="15.6" customHeight="1" thickBot="1" x14ac:dyDescent="0.35">
      <c r="A59" s="95" t="s">
        <v>111</v>
      </c>
      <c r="B59" s="52">
        <v>899038</v>
      </c>
      <c r="C59" s="52" t="s">
        <v>48</v>
      </c>
      <c r="D59" s="26">
        <v>255.46</v>
      </c>
      <c r="E59" s="26">
        <v>8.4499999999999993</v>
      </c>
      <c r="F59" s="53">
        <v>13.67</v>
      </c>
      <c r="G59" s="53">
        <v>0</v>
      </c>
      <c r="H59" s="28">
        <f t="shared" si="6"/>
        <v>277.58000000000004</v>
      </c>
      <c r="I59" s="29">
        <f t="shared" si="2"/>
        <v>263.91000000000003</v>
      </c>
      <c r="J59" s="29">
        <v>0.86</v>
      </c>
      <c r="K59" s="30">
        <v>13.67</v>
      </c>
      <c r="L59" s="30">
        <v>17.75</v>
      </c>
      <c r="M59" s="31">
        <f t="shared" si="1"/>
        <v>296.19000000000005</v>
      </c>
      <c r="N59" s="16"/>
      <c r="O59" s="32" t="s">
        <v>51</v>
      </c>
      <c r="P59" s="33">
        <v>6</v>
      </c>
      <c r="Q59" s="34">
        <v>17.75</v>
      </c>
      <c r="R59" s="16"/>
      <c r="S59" s="35" t="s">
        <v>51</v>
      </c>
      <c r="T59" s="35" t="s">
        <v>49</v>
      </c>
      <c r="U59" s="35" t="s">
        <v>49</v>
      </c>
      <c r="V59" s="35" t="s">
        <v>49</v>
      </c>
      <c r="W59" s="35" t="s">
        <v>51</v>
      </c>
      <c r="X59" s="36">
        <v>6</v>
      </c>
      <c r="Y59" s="16"/>
      <c r="Z59" s="37">
        <v>3.95</v>
      </c>
      <c r="AA59" s="37" t="s">
        <v>51</v>
      </c>
      <c r="AB59" s="37" t="s">
        <v>62</v>
      </c>
      <c r="AC59" s="38">
        <v>4.5</v>
      </c>
      <c r="AD59" s="16"/>
      <c r="AE59" s="39">
        <v>0.50673499999999994</v>
      </c>
      <c r="AF59" s="40">
        <v>0.14736494660679803</v>
      </c>
      <c r="AG59" s="40" t="s">
        <v>51</v>
      </c>
      <c r="AH59" s="41">
        <v>1.25</v>
      </c>
      <c r="AI59" s="16"/>
      <c r="AJ59" s="42">
        <v>0.442</v>
      </c>
      <c r="AK59" s="42" t="s">
        <v>49</v>
      </c>
      <c r="AL59" s="43">
        <v>0</v>
      </c>
      <c r="AM59" s="16"/>
      <c r="AN59" s="44">
        <v>2.9700000000000001E-2</v>
      </c>
      <c r="AO59" s="44" t="s">
        <v>51</v>
      </c>
      <c r="AP59" s="45">
        <v>3</v>
      </c>
      <c r="AQ59" s="16"/>
      <c r="AR59" s="40">
        <v>3.8100000000000002E-2</v>
      </c>
      <c r="AS59" s="40" t="s">
        <v>51</v>
      </c>
      <c r="AT59" s="41">
        <v>3</v>
      </c>
      <c r="AU59" s="16"/>
      <c r="AV59" s="46">
        <v>1.6500000000000001E-2</v>
      </c>
      <c r="AW59" s="46" t="s">
        <v>51</v>
      </c>
      <c r="AX59" s="47">
        <v>3</v>
      </c>
      <c r="AY59" s="16"/>
      <c r="AZ59" s="48">
        <v>0.94</v>
      </c>
      <c r="BA59" s="48" t="s">
        <v>51</v>
      </c>
      <c r="BB59" s="49">
        <v>3</v>
      </c>
      <c r="BC59" s="16"/>
      <c r="BD59" s="50"/>
    </row>
    <row r="60" spans="1:56" ht="15.6" customHeight="1" thickBot="1" x14ac:dyDescent="0.35">
      <c r="A60" s="51" t="s">
        <v>112</v>
      </c>
      <c r="B60" s="52">
        <v>537489</v>
      </c>
      <c r="C60" s="52" t="s">
        <v>48</v>
      </c>
      <c r="D60" s="26">
        <v>243.13000000000002</v>
      </c>
      <c r="E60" s="26">
        <v>8.4499999999999993</v>
      </c>
      <c r="F60" s="53">
        <v>13.67</v>
      </c>
      <c r="G60" s="53">
        <v>6</v>
      </c>
      <c r="H60" s="28">
        <f t="shared" si="6"/>
        <v>271.25</v>
      </c>
      <c r="I60" s="29">
        <f t="shared" si="2"/>
        <v>251.58</v>
      </c>
      <c r="J60" s="29">
        <v>0.86</v>
      </c>
      <c r="K60" s="30">
        <v>13.67</v>
      </c>
      <c r="L60" s="30">
        <v>0</v>
      </c>
      <c r="M60" s="31">
        <f t="shared" si="1"/>
        <v>266.11</v>
      </c>
      <c r="N60" s="16"/>
      <c r="O60" s="32" t="s">
        <v>49</v>
      </c>
      <c r="P60" s="33" t="s">
        <v>50</v>
      </c>
      <c r="Q60" s="34">
        <v>0</v>
      </c>
      <c r="R60" s="16"/>
      <c r="S60" s="35" t="s">
        <v>51</v>
      </c>
      <c r="T60" s="35" t="s">
        <v>49</v>
      </c>
      <c r="U60" s="35" t="s">
        <v>51</v>
      </c>
      <c r="V60" s="35" t="s">
        <v>49</v>
      </c>
      <c r="W60" s="35" t="s">
        <v>49</v>
      </c>
      <c r="X60" s="36" t="s">
        <v>50</v>
      </c>
      <c r="Y60" s="16"/>
      <c r="Z60" s="37">
        <v>3.36</v>
      </c>
      <c r="AA60" s="37" t="s">
        <v>49</v>
      </c>
      <c r="AB60" s="37" t="s">
        <v>52</v>
      </c>
      <c r="AC60" s="38">
        <v>0</v>
      </c>
      <c r="AD60" s="16"/>
      <c r="AE60" s="39">
        <v>6.9944999999999702E-2</v>
      </c>
      <c r="AF60" s="40">
        <v>2.1233111146358716E-2</v>
      </c>
      <c r="AG60" s="40" t="s">
        <v>49</v>
      </c>
      <c r="AH60" s="41">
        <v>0</v>
      </c>
      <c r="AI60" s="16"/>
      <c r="AJ60" s="42">
        <v>0.55730000000000002</v>
      </c>
      <c r="AK60" s="42" t="s">
        <v>49</v>
      </c>
      <c r="AL60" s="43">
        <v>0</v>
      </c>
      <c r="AM60" s="16"/>
      <c r="AN60" s="44">
        <v>4.6199999999999998E-2</v>
      </c>
      <c r="AO60" s="44" t="s">
        <v>51</v>
      </c>
      <c r="AP60" s="45">
        <v>3</v>
      </c>
      <c r="AQ60" s="16"/>
      <c r="AR60" s="40">
        <v>3.9300000000000002E-2</v>
      </c>
      <c r="AS60" s="40" t="s">
        <v>51</v>
      </c>
      <c r="AT60" s="41">
        <v>3</v>
      </c>
      <c r="AU60" s="16"/>
      <c r="AV60" s="46">
        <v>1.9900000000000001E-2</v>
      </c>
      <c r="AW60" s="46" t="s">
        <v>49</v>
      </c>
      <c r="AX60" s="47">
        <v>0</v>
      </c>
      <c r="AY60" s="16"/>
      <c r="AZ60" s="48">
        <v>0.9</v>
      </c>
      <c r="BA60" s="48" t="s">
        <v>51</v>
      </c>
      <c r="BB60" s="49">
        <v>3</v>
      </c>
      <c r="BC60" s="16"/>
      <c r="BD60" s="50"/>
    </row>
    <row r="61" spans="1:56" ht="15.6" customHeight="1" thickBot="1" x14ac:dyDescent="0.35">
      <c r="A61" s="51" t="s">
        <v>113</v>
      </c>
      <c r="B61" s="52">
        <v>4499204</v>
      </c>
      <c r="C61" s="52" t="s">
        <v>48</v>
      </c>
      <c r="D61" s="26">
        <v>240.49</v>
      </c>
      <c r="E61" s="26">
        <v>8.4499999999999993</v>
      </c>
      <c r="F61" s="53">
        <v>13.67</v>
      </c>
      <c r="G61" s="53">
        <v>6</v>
      </c>
      <c r="H61" s="28">
        <f t="shared" si="6"/>
        <v>268.61</v>
      </c>
      <c r="I61" s="29">
        <f t="shared" si="2"/>
        <v>248.94</v>
      </c>
      <c r="J61" s="29">
        <v>0.86</v>
      </c>
      <c r="K61" s="30">
        <v>13.67</v>
      </c>
      <c r="L61" s="30">
        <v>8.75</v>
      </c>
      <c r="M61" s="31">
        <f t="shared" si="1"/>
        <v>272.22000000000003</v>
      </c>
      <c r="N61" s="16"/>
      <c r="O61" s="32" t="s">
        <v>51</v>
      </c>
      <c r="P61" s="33">
        <v>3</v>
      </c>
      <c r="Q61" s="34">
        <v>8.75</v>
      </c>
      <c r="R61" s="16"/>
      <c r="S61" s="35" t="s">
        <v>51</v>
      </c>
      <c r="T61" s="35" t="s">
        <v>49</v>
      </c>
      <c r="U61" s="35" t="s">
        <v>49</v>
      </c>
      <c r="V61" s="35" t="s">
        <v>49</v>
      </c>
      <c r="W61" s="35" t="s">
        <v>51</v>
      </c>
      <c r="X61" s="36">
        <v>3</v>
      </c>
      <c r="Y61" s="16"/>
      <c r="Z61" s="37">
        <v>3.9</v>
      </c>
      <c r="AA61" s="37" t="s">
        <v>51</v>
      </c>
      <c r="AB61" s="37" t="s">
        <v>62</v>
      </c>
      <c r="AC61" s="38">
        <v>4.5</v>
      </c>
      <c r="AD61" s="16"/>
      <c r="AE61" s="39">
        <v>0.17937999999999965</v>
      </c>
      <c r="AF61" s="40">
        <v>4.8270354889902833E-2</v>
      </c>
      <c r="AG61" s="40" t="s">
        <v>51</v>
      </c>
      <c r="AH61" s="41">
        <v>1.25</v>
      </c>
      <c r="AI61" s="16"/>
      <c r="AJ61" s="42">
        <v>0.45030000000000003</v>
      </c>
      <c r="AK61" s="42" t="s">
        <v>49</v>
      </c>
      <c r="AL61" s="43">
        <v>0</v>
      </c>
      <c r="AM61" s="16"/>
      <c r="AN61" s="44">
        <v>5.8499999999999996E-2</v>
      </c>
      <c r="AO61" s="44" t="s">
        <v>49</v>
      </c>
      <c r="AP61" s="45">
        <v>0</v>
      </c>
      <c r="AQ61" s="16"/>
      <c r="AR61" s="40">
        <v>7.1599999999999997E-2</v>
      </c>
      <c r="AS61" s="40" t="s">
        <v>49</v>
      </c>
      <c r="AT61" s="41">
        <v>0</v>
      </c>
      <c r="AU61" s="16"/>
      <c r="AV61" s="46">
        <v>2.7099999999999999E-2</v>
      </c>
      <c r="AW61" s="46" t="s">
        <v>49</v>
      </c>
      <c r="AX61" s="47">
        <v>0</v>
      </c>
      <c r="AY61" s="16"/>
      <c r="AZ61" s="48">
        <v>0.89</v>
      </c>
      <c r="BA61" s="48" t="s">
        <v>51</v>
      </c>
      <c r="BB61" s="49">
        <v>3</v>
      </c>
      <c r="BC61" s="16"/>
      <c r="BD61" s="50"/>
    </row>
    <row r="62" spans="1:56" ht="15.6" customHeight="1" thickBot="1" x14ac:dyDescent="0.35">
      <c r="A62" s="51" t="s">
        <v>114</v>
      </c>
      <c r="B62" s="52">
        <v>292087</v>
      </c>
      <c r="C62" s="52" t="s">
        <v>48</v>
      </c>
      <c r="D62" s="26">
        <v>259.85000000000002</v>
      </c>
      <c r="E62" s="26">
        <v>8.4499999999999993</v>
      </c>
      <c r="F62" s="53">
        <v>13.67</v>
      </c>
      <c r="G62" s="53">
        <v>0</v>
      </c>
      <c r="H62" s="28">
        <f t="shared" si="6"/>
        <v>281.97000000000003</v>
      </c>
      <c r="I62" s="29">
        <f t="shared" si="2"/>
        <v>268.3</v>
      </c>
      <c r="J62" s="29">
        <v>0.86</v>
      </c>
      <c r="K62" s="30">
        <v>13.67</v>
      </c>
      <c r="L62" s="30">
        <v>7.5</v>
      </c>
      <c r="M62" s="31">
        <f t="shared" si="1"/>
        <v>290.33000000000004</v>
      </c>
      <c r="N62" s="16"/>
      <c r="O62" s="283" t="s">
        <v>51</v>
      </c>
      <c r="P62" s="284">
        <v>2</v>
      </c>
      <c r="Q62" s="285">
        <v>7.5</v>
      </c>
      <c r="R62" s="16"/>
      <c r="S62" s="286" t="s">
        <v>51</v>
      </c>
      <c r="T62" s="286" t="s">
        <v>49</v>
      </c>
      <c r="U62" s="286" t="s">
        <v>49</v>
      </c>
      <c r="V62" s="286" t="s">
        <v>49</v>
      </c>
      <c r="W62" s="286" t="s">
        <v>51</v>
      </c>
      <c r="X62" s="287">
        <v>2</v>
      </c>
      <c r="Y62" s="123"/>
      <c r="Z62" s="298">
        <v>3.86</v>
      </c>
      <c r="AA62" s="298" t="s">
        <v>51</v>
      </c>
      <c r="AB62" s="37" t="s">
        <v>62</v>
      </c>
      <c r="AC62" s="38">
        <v>4.5</v>
      </c>
      <c r="AD62" s="16"/>
      <c r="AE62" s="39">
        <v>-0.17028249999999989</v>
      </c>
      <c r="AF62" s="40">
        <v>-4.2276538826786142E-2</v>
      </c>
      <c r="AG62" s="40" t="s">
        <v>49</v>
      </c>
      <c r="AH62" s="41">
        <v>0</v>
      </c>
      <c r="AI62" s="16"/>
      <c r="AJ62" s="42">
        <v>0.56299999999999994</v>
      </c>
      <c r="AK62" s="42" t="s">
        <v>49</v>
      </c>
      <c r="AL62" s="43">
        <v>0</v>
      </c>
      <c r="AM62" s="16"/>
      <c r="AN62" s="44">
        <v>7.8600000000000003E-2</v>
      </c>
      <c r="AO62" s="44" t="s">
        <v>49</v>
      </c>
      <c r="AP62" s="45">
        <v>0</v>
      </c>
      <c r="AQ62" s="16"/>
      <c r="AR62" s="40">
        <v>7.9000000000000001E-2</v>
      </c>
      <c r="AS62" s="40" t="s">
        <v>49</v>
      </c>
      <c r="AT62" s="41">
        <v>0</v>
      </c>
      <c r="AU62" s="16"/>
      <c r="AV62" s="46">
        <v>1.6299999999999999E-2</v>
      </c>
      <c r="AW62" s="46" t="s">
        <v>51</v>
      </c>
      <c r="AX62" s="47">
        <v>3</v>
      </c>
      <c r="AY62" s="16"/>
      <c r="AZ62" s="48">
        <v>0.79</v>
      </c>
      <c r="BA62" s="48" t="s">
        <v>49</v>
      </c>
      <c r="BB62" s="49">
        <v>0</v>
      </c>
      <c r="BC62" s="16"/>
      <c r="BD62" s="50"/>
    </row>
    <row r="63" spans="1:56" ht="15.6" customHeight="1" thickBot="1" x14ac:dyDescent="0.35">
      <c r="A63" s="51" t="s">
        <v>115</v>
      </c>
      <c r="B63" s="52">
        <v>564745</v>
      </c>
      <c r="C63" s="52" t="s">
        <v>48</v>
      </c>
      <c r="D63" s="26">
        <v>267.83</v>
      </c>
      <c r="E63" s="26">
        <v>8.4499999999999993</v>
      </c>
      <c r="F63" s="53">
        <v>13.67</v>
      </c>
      <c r="G63" s="53">
        <v>12.75</v>
      </c>
      <c r="H63" s="28">
        <f t="shared" si="6"/>
        <v>302.7</v>
      </c>
      <c r="I63" s="29">
        <f t="shared" si="2"/>
        <v>276.27999999999997</v>
      </c>
      <c r="J63" s="29">
        <v>0.86</v>
      </c>
      <c r="K63" s="30">
        <v>13.67</v>
      </c>
      <c r="L63" s="30">
        <v>12.75</v>
      </c>
      <c r="M63" s="31">
        <f t="shared" si="1"/>
        <v>303.56</v>
      </c>
      <c r="N63" s="16"/>
      <c r="O63" s="328" t="s">
        <v>51</v>
      </c>
      <c r="P63" s="329">
        <v>3</v>
      </c>
      <c r="Q63" s="330">
        <v>12.75</v>
      </c>
      <c r="R63" s="16"/>
      <c r="S63" s="213" t="s">
        <v>51</v>
      </c>
      <c r="T63" s="213" t="s">
        <v>49</v>
      </c>
      <c r="U63" s="213" t="s">
        <v>49</v>
      </c>
      <c r="V63" s="213" t="s">
        <v>49</v>
      </c>
      <c r="W63" s="213" t="s">
        <v>51</v>
      </c>
      <c r="X63" s="214">
        <v>3</v>
      </c>
      <c r="Y63" s="212"/>
      <c r="Z63" s="215">
        <v>5</v>
      </c>
      <c r="AA63" s="215" t="s">
        <v>51</v>
      </c>
      <c r="AB63" s="37" t="s">
        <v>60</v>
      </c>
      <c r="AC63" s="339">
        <v>6.75</v>
      </c>
      <c r="AD63" s="16"/>
      <c r="AE63" s="39">
        <v>0.380185</v>
      </c>
      <c r="AF63" s="40">
        <v>8.2342010051666123E-2</v>
      </c>
      <c r="AG63" s="40" t="s">
        <v>49</v>
      </c>
      <c r="AH63" s="331">
        <v>0</v>
      </c>
      <c r="AI63" s="16"/>
      <c r="AJ63" s="332">
        <v>0.58279999999999998</v>
      </c>
      <c r="AK63" s="332" t="s">
        <v>49</v>
      </c>
      <c r="AL63" s="333">
        <v>0</v>
      </c>
      <c r="AM63" s="16"/>
      <c r="AN63" s="334">
        <v>5.9000000000000004E-2</v>
      </c>
      <c r="AO63" s="334" t="s">
        <v>49</v>
      </c>
      <c r="AP63" s="335">
        <v>0</v>
      </c>
      <c r="AQ63" s="16"/>
      <c r="AR63" s="336">
        <v>5.4199999999999998E-2</v>
      </c>
      <c r="AS63" s="336" t="s">
        <v>51</v>
      </c>
      <c r="AT63" s="331">
        <v>3</v>
      </c>
      <c r="AU63" s="16"/>
      <c r="AV63" s="337" t="s">
        <v>69</v>
      </c>
      <c r="AW63" s="337" t="s">
        <v>49</v>
      </c>
      <c r="AX63" s="338">
        <v>0</v>
      </c>
      <c r="AY63" s="16"/>
      <c r="AZ63" s="340">
        <v>0.8</v>
      </c>
      <c r="BA63" s="302" t="s">
        <v>51</v>
      </c>
      <c r="BB63" s="341">
        <v>3</v>
      </c>
      <c r="BC63" s="16"/>
      <c r="BD63" s="50"/>
    </row>
    <row r="64" spans="1:56" ht="15.6" customHeight="1" thickBot="1" x14ac:dyDescent="0.35">
      <c r="A64" s="56" t="s">
        <v>116</v>
      </c>
      <c r="B64" s="52">
        <v>944581</v>
      </c>
      <c r="C64" s="52" t="s">
        <v>48</v>
      </c>
      <c r="D64" s="26">
        <v>260.39</v>
      </c>
      <c r="E64" s="26">
        <v>8.4499999999999993</v>
      </c>
      <c r="F64" s="53">
        <v>13.67</v>
      </c>
      <c r="G64" s="53">
        <v>0</v>
      </c>
      <c r="H64" s="28">
        <f t="shared" si="6"/>
        <v>282.51</v>
      </c>
      <c r="I64" s="29">
        <f t="shared" si="2"/>
        <v>268.83999999999997</v>
      </c>
      <c r="J64" s="29">
        <v>0.86</v>
      </c>
      <c r="K64" s="30">
        <v>13.67</v>
      </c>
      <c r="L64" s="30">
        <v>9</v>
      </c>
      <c r="M64" s="31">
        <f t="shared" si="1"/>
        <v>292.37</v>
      </c>
      <c r="N64" s="16"/>
      <c r="O64" s="32" t="s">
        <v>51</v>
      </c>
      <c r="P64" s="33">
        <v>3</v>
      </c>
      <c r="Q64" s="34">
        <v>9</v>
      </c>
      <c r="R64" s="16"/>
      <c r="S64" s="35" t="s">
        <v>51</v>
      </c>
      <c r="T64" s="35" t="s">
        <v>49</v>
      </c>
      <c r="U64" s="35" t="s">
        <v>49</v>
      </c>
      <c r="V64" s="35" t="s">
        <v>49</v>
      </c>
      <c r="W64" s="35" t="s">
        <v>51</v>
      </c>
      <c r="X64" s="36">
        <v>3</v>
      </c>
      <c r="Y64" s="16"/>
      <c r="Z64" s="37">
        <v>3.67</v>
      </c>
      <c r="AA64" s="37" t="s">
        <v>49</v>
      </c>
      <c r="AB64" s="37" t="s">
        <v>82</v>
      </c>
      <c r="AC64" s="38">
        <v>0</v>
      </c>
      <c r="AD64" s="16"/>
      <c r="AE64" s="39">
        <v>-0.11457499999999987</v>
      </c>
      <c r="AF64" s="40">
        <v>-3.0247011762873428E-2</v>
      </c>
      <c r="AG64" s="40" t="s">
        <v>49</v>
      </c>
      <c r="AH64" s="41">
        <v>0</v>
      </c>
      <c r="AI64" s="16"/>
      <c r="AJ64" s="42">
        <v>0.35229999999999995</v>
      </c>
      <c r="AK64" s="42" t="s">
        <v>49</v>
      </c>
      <c r="AL64" s="43">
        <v>0</v>
      </c>
      <c r="AM64" s="16"/>
      <c r="AN64" s="44">
        <v>4.8000000000000001E-2</v>
      </c>
      <c r="AO64" s="44" t="s">
        <v>51</v>
      </c>
      <c r="AP64" s="45">
        <v>3</v>
      </c>
      <c r="AQ64" s="16"/>
      <c r="AR64" s="40">
        <v>7.6499999999999999E-2</v>
      </c>
      <c r="AS64" s="40" t="s">
        <v>49</v>
      </c>
      <c r="AT64" s="41">
        <v>0</v>
      </c>
      <c r="AU64" s="16"/>
      <c r="AV64" s="46">
        <v>1.8000000000000002E-2</v>
      </c>
      <c r="AW64" s="46" t="s">
        <v>51</v>
      </c>
      <c r="AX64" s="47">
        <v>3</v>
      </c>
      <c r="AY64" s="16"/>
      <c r="AZ64" s="48">
        <v>0.94</v>
      </c>
      <c r="BA64" s="48" t="s">
        <v>51</v>
      </c>
      <c r="BB64" s="49">
        <v>3</v>
      </c>
      <c r="BC64" s="16"/>
      <c r="BD64" s="50"/>
    </row>
    <row r="65" spans="1:56" ht="15.6" customHeight="1" thickBot="1" x14ac:dyDescent="0.35">
      <c r="A65" s="51" t="s">
        <v>117</v>
      </c>
      <c r="B65" s="52">
        <v>8878005</v>
      </c>
      <c r="C65" s="52" t="s">
        <v>48</v>
      </c>
      <c r="D65" s="26">
        <v>257.33</v>
      </c>
      <c r="E65" s="26">
        <v>8.4499999999999993</v>
      </c>
      <c r="F65" s="53">
        <v>13.67</v>
      </c>
      <c r="G65" s="53">
        <v>0</v>
      </c>
      <c r="H65" s="28">
        <f t="shared" si="6"/>
        <v>279.45</v>
      </c>
      <c r="I65" s="29">
        <f t="shared" si="2"/>
        <v>265.77999999999997</v>
      </c>
      <c r="J65" s="29">
        <v>0.86</v>
      </c>
      <c r="K65" s="30">
        <v>13.67</v>
      </c>
      <c r="L65" s="30">
        <v>9</v>
      </c>
      <c r="M65" s="31">
        <f t="shared" si="1"/>
        <v>289.31</v>
      </c>
      <c r="N65" s="16"/>
      <c r="O65" s="32" t="s">
        <v>51</v>
      </c>
      <c r="P65" s="33">
        <v>3</v>
      </c>
      <c r="Q65" s="34">
        <v>9</v>
      </c>
      <c r="R65" s="16"/>
      <c r="S65" s="35" t="s">
        <v>51</v>
      </c>
      <c r="T65" s="35" t="s">
        <v>49</v>
      </c>
      <c r="U65" s="35" t="s">
        <v>49</v>
      </c>
      <c r="V65" s="35" t="s">
        <v>49</v>
      </c>
      <c r="W65" s="35" t="s">
        <v>51</v>
      </c>
      <c r="X65" s="36">
        <v>3</v>
      </c>
      <c r="Y65" s="16"/>
      <c r="Z65" s="37" t="s">
        <v>54</v>
      </c>
      <c r="AA65" s="37" t="s">
        <v>49</v>
      </c>
      <c r="AB65" s="37" t="s">
        <v>52</v>
      </c>
      <c r="AC65" s="38">
        <v>0</v>
      </c>
      <c r="AD65" s="16"/>
      <c r="AE65" s="39">
        <v>2.8015175000000001</v>
      </c>
      <c r="AF65" s="40" t="s">
        <v>52</v>
      </c>
      <c r="AG65" s="40" t="s">
        <v>49</v>
      </c>
      <c r="AH65" s="41">
        <v>0</v>
      </c>
      <c r="AI65" s="16"/>
      <c r="AJ65" s="42" t="s">
        <v>54</v>
      </c>
      <c r="AK65" s="42" t="s">
        <v>49</v>
      </c>
      <c r="AL65" s="43">
        <v>0</v>
      </c>
      <c r="AM65" s="16"/>
      <c r="AN65" s="44">
        <v>3.2799999999999996E-2</v>
      </c>
      <c r="AO65" s="44" t="s">
        <v>51</v>
      </c>
      <c r="AP65" s="45">
        <v>3</v>
      </c>
      <c r="AQ65" s="16"/>
      <c r="AR65" s="40">
        <v>6.0999999999999999E-2</v>
      </c>
      <c r="AS65" s="40" t="s">
        <v>49</v>
      </c>
      <c r="AT65" s="41">
        <v>0</v>
      </c>
      <c r="AU65" s="16"/>
      <c r="AV65" s="46">
        <v>1.34E-2</v>
      </c>
      <c r="AW65" s="46" t="s">
        <v>51</v>
      </c>
      <c r="AX65" s="47">
        <v>3</v>
      </c>
      <c r="AY65" s="16"/>
      <c r="AZ65" s="48">
        <v>1</v>
      </c>
      <c r="BA65" s="48" t="s">
        <v>51</v>
      </c>
      <c r="BB65" s="49">
        <v>3</v>
      </c>
      <c r="BC65" s="16"/>
      <c r="BD65" s="50"/>
    </row>
    <row r="66" spans="1:56" ht="15.6" customHeight="1" thickBot="1" x14ac:dyDescent="0.35">
      <c r="A66" s="95" t="s">
        <v>118</v>
      </c>
      <c r="B66" s="52">
        <v>890677</v>
      </c>
      <c r="C66" s="52" t="s">
        <v>48</v>
      </c>
      <c r="D66" s="26">
        <v>234.39000000000001</v>
      </c>
      <c r="E66" s="26">
        <v>8.4499999999999993</v>
      </c>
      <c r="F66" s="53">
        <v>13.67</v>
      </c>
      <c r="G66" s="53">
        <v>0</v>
      </c>
      <c r="H66" s="28">
        <f t="shared" si="6"/>
        <v>256.51</v>
      </c>
      <c r="I66" s="29">
        <f t="shared" si="2"/>
        <v>242.84</v>
      </c>
      <c r="J66" s="29">
        <v>0.86</v>
      </c>
      <c r="K66" s="30">
        <v>13.67</v>
      </c>
      <c r="L66" s="30">
        <v>0</v>
      </c>
      <c r="M66" s="31">
        <f t="shared" si="1"/>
        <v>257.37</v>
      </c>
      <c r="N66" s="16"/>
      <c r="O66" s="32" t="s">
        <v>49</v>
      </c>
      <c r="P66" s="33" t="s">
        <v>50</v>
      </c>
      <c r="Q66" s="34">
        <v>0</v>
      </c>
      <c r="R66" s="16"/>
      <c r="S66" s="35" t="s">
        <v>51</v>
      </c>
      <c r="T66" s="35" t="s">
        <v>49</v>
      </c>
      <c r="U66" s="35" t="s">
        <v>51</v>
      </c>
      <c r="V66" s="35" t="s">
        <v>49</v>
      </c>
      <c r="W66" s="35" t="s">
        <v>49</v>
      </c>
      <c r="X66" s="36" t="s">
        <v>50</v>
      </c>
      <c r="Y66" s="16"/>
      <c r="Z66" s="37">
        <v>3.35</v>
      </c>
      <c r="AA66" s="37" t="s">
        <v>49</v>
      </c>
      <c r="AB66" s="37" t="s">
        <v>52</v>
      </c>
      <c r="AC66" s="38">
        <v>0</v>
      </c>
      <c r="AD66" s="16"/>
      <c r="AE66" s="39">
        <v>-0.19961250000000019</v>
      </c>
      <c r="AF66" s="40">
        <v>-5.623485314283426E-2</v>
      </c>
      <c r="AG66" s="40" t="s">
        <v>49</v>
      </c>
      <c r="AH66" s="41">
        <v>0</v>
      </c>
      <c r="AI66" s="16"/>
      <c r="AJ66" s="42">
        <v>0.62180000000000002</v>
      </c>
      <c r="AK66" s="42" t="s">
        <v>49</v>
      </c>
      <c r="AL66" s="43">
        <v>0</v>
      </c>
      <c r="AM66" s="16"/>
      <c r="AN66" s="44">
        <v>6.7599999999999993E-2</v>
      </c>
      <c r="AO66" s="44" t="s">
        <v>49</v>
      </c>
      <c r="AP66" s="45">
        <v>0</v>
      </c>
      <c r="AQ66" s="16"/>
      <c r="AR66" s="40">
        <v>4.0899999999999999E-2</v>
      </c>
      <c r="AS66" s="40" t="s">
        <v>51</v>
      </c>
      <c r="AT66" s="41">
        <v>3</v>
      </c>
      <c r="AU66" s="16"/>
      <c r="AV66" s="46">
        <v>1.6299999999999999E-2</v>
      </c>
      <c r="AW66" s="46" t="s">
        <v>51</v>
      </c>
      <c r="AX66" s="47">
        <v>3</v>
      </c>
      <c r="AY66" s="16"/>
      <c r="AZ66" s="48">
        <v>0.86</v>
      </c>
      <c r="BA66" s="48" t="s">
        <v>51</v>
      </c>
      <c r="BB66" s="49">
        <v>3</v>
      </c>
      <c r="BC66" s="16"/>
      <c r="BD66" s="50"/>
    </row>
    <row r="67" spans="1:56" ht="15.6" customHeight="1" thickBot="1" x14ac:dyDescent="0.35">
      <c r="A67" s="51" t="s">
        <v>119</v>
      </c>
      <c r="B67" s="52">
        <v>8864501</v>
      </c>
      <c r="C67" s="52" t="s">
        <v>48</v>
      </c>
      <c r="D67" s="26">
        <v>254.84</v>
      </c>
      <c r="E67" s="26">
        <v>8.4499999999999993</v>
      </c>
      <c r="F67" s="53">
        <v>13.67</v>
      </c>
      <c r="G67" s="53">
        <v>0</v>
      </c>
      <c r="H67" s="28">
        <f t="shared" si="6"/>
        <v>276.96000000000004</v>
      </c>
      <c r="I67" s="29">
        <f t="shared" si="2"/>
        <v>263.29000000000002</v>
      </c>
      <c r="J67" s="29">
        <v>0.86</v>
      </c>
      <c r="K67" s="30">
        <v>13.67</v>
      </c>
      <c r="L67" s="30">
        <v>0</v>
      </c>
      <c r="M67" s="31">
        <f t="shared" si="1"/>
        <v>277.82000000000005</v>
      </c>
      <c r="N67" s="16"/>
      <c r="O67" s="32" t="s">
        <v>49</v>
      </c>
      <c r="P67" s="33" t="s">
        <v>50</v>
      </c>
      <c r="Q67" s="34">
        <v>0</v>
      </c>
      <c r="R67" s="16"/>
      <c r="S67" s="35" t="s">
        <v>51</v>
      </c>
      <c r="T67" s="35" t="s">
        <v>49</v>
      </c>
      <c r="U67" s="35" t="s">
        <v>51</v>
      </c>
      <c r="V67" s="35" t="s">
        <v>49</v>
      </c>
      <c r="W67" s="35" t="s">
        <v>49</v>
      </c>
      <c r="X67" s="36" t="s">
        <v>50</v>
      </c>
      <c r="Y67" s="16"/>
      <c r="Z67" s="37" t="s">
        <v>54</v>
      </c>
      <c r="AA67" s="37" t="s">
        <v>49</v>
      </c>
      <c r="AB67" s="37" t="s">
        <v>52</v>
      </c>
      <c r="AC67" s="38">
        <v>0</v>
      </c>
      <c r="AD67" s="16"/>
      <c r="AE67" s="39">
        <v>2.9340324999999998</v>
      </c>
      <c r="AF67" s="40" t="s">
        <v>52</v>
      </c>
      <c r="AG67" s="40" t="s">
        <v>49</v>
      </c>
      <c r="AH67" s="41">
        <v>0</v>
      </c>
      <c r="AI67" s="16"/>
      <c r="AJ67" s="42" t="s">
        <v>54</v>
      </c>
      <c r="AK67" s="42" t="s">
        <v>49</v>
      </c>
      <c r="AL67" s="43">
        <v>0</v>
      </c>
      <c r="AM67" s="16"/>
      <c r="AN67" s="44">
        <v>5.45E-2</v>
      </c>
      <c r="AO67" s="44" t="s">
        <v>51</v>
      </c>
      <c r="AP67" s="45">
        <v>3</v>
      </c>
      <c r="AQ67" s="16"/>
      <c r="AR67" s="40">
        <v>7.22E-2</v>
      </c>
      <c r="AS67" s="40" t="s">
        <v>49</v>
      </c>
      <c r="AT67" s="41">
        <v>0</v>
      </c>
      <c r="AU67" s="16"/>
      <c r="AV67" s="46">
        <v>3.5900000000000001E-2</v>
      </c>
      <c r="AW67" s="46" t="s">
        <v>49</v>
      </c>
      <c r="AX67" s="47">
        <v>0</v>
      </c>
      <c r="AY67" s="16"/>
      <c r="AZ67" s="48">
        <v>1</v>
      </c>
      <c r="BA67" s="48" t="s">
        <v>51</v>
      </c>
      <c r="BB67" s="49">
        <v>3</v>
      </c>
      <c r="BC67" s="16"/>
      <c r="BD67" s="50"/>
    </row>
    <row r="68" spans="1:56" ht="15.6" customHeight="1" thickBot="1" x14ac:dyDescent="0.35">
      <c r="A68" s="51" t="s">
        <v>120</v>
      </c>
      <c r="B68" s="52">
        <v>8781109</v>
      </c>
      <c r="C68" s="52" t="s">
        <v>48</v>
      </c>
      <c r="D68" s="26">
        <v>255.84</v>
      </c>
      <c r="E68" s="26">
        <v>8.4499999999999993</v>
      </c>
      <c r="F68" s="53">
        <v>13.67</v>
      </c>
      <c r="G68" s="53">
        <v>0</v>
      </c>
      <c r="H68" s="28">
        <f t="shared" si="6"/>
        <v>277.96000000000004</v>
      </c>
      <c r="I68" s="29">
        <f t="shared" si="2"/>
        <v>264.29000000000002</v>
      </c>
      <c r="J68" s="29">
        <v>0.86</v>
      </c>
      <c r="K68" s="30">
        <v>13.67</v>
      </c>
      <c r="L68" s="30">
        <v>3</v>
      </c>
      <c r="M68" s="31">
        <f t="shared" si="1"/>
        <v>281.82000000000005</v>
      </c>
      <c r="N68" s="16"/>
      <c r="O68" s="32" t="s">
        <v>51</v>
      </c>
      <c r="P68" s="33">
        <v>1</v>
      </c>
      <c r="Q68" s="34">
        <v>3</v>
      </c>
      <c r="R68" s="16"/>
      <c r="S68" s="35" t="s">
        <v>51</v>
      </c>
      <c r="T68" s="35" t="s">
        <v>49</v>
      </c>
      <c r="U68" s="35" t="s">
        <v>49</v>
      </c>
      <c r="V68" s="35" t="s">
        <v>49</v>
      </c>
      <c r="W68" s="35" t="s">
        <v>51</v>
      </c>
      <c r="X68" s="36">
        <v>1</v>
      </c>
      <c r="Y68" s="16"/>
      <c r="Z68" s="37">
        <v>3.09</v>
      </c>
      <c r="AA68" s="37" t="s">
        <v>49</v>
      </c>
      <c r="AB68" s="37" t="s">
        <v>52</v>
      </c>
      <c r="AC68" s="38">
        <v>0</v>
      </c>
      <c r="AD68" s="16"/>
      <c r="AE68" s="39">
        <v>-0.7196024999999997</v>
      </c>
      <c r="AF68" s="40">
        <v>-0.1886780456053388</v>
      </c>
      <c r="AG68" s="40" t="s">
        <v>49</v>
      </c>
      <c r="AH68" s="41">
        <v>0</v>
      </c>
      <c r="AI68" s="16"/>
      <c r="AJ68" s="42">
        <v>0.36680000000000001</v>
      </c>
      <c r="AK68" s="42" t="s">
        <v>49</v>
      </c>
      <c r="AL68" s="43">
        <v>0</v>
      </c>
      <c r="AM68" s="16"/>
      <c r="AN68" s="44">
        <v>7.22E-2</v>
      </c>
      <c r="AO68" s="44" t="s">
        <v>49</v>
      </c>
      <c r="AP68" s="45">
        <v>0</v>
      </c>
      <c r="AQ68" s="16"/>
      <c r="AR68" s="40">
        <v>7.7100000000000002E-2</v>
      </c>
      <c r="AS68" s="40" t="s">
        <v>49</v>
      </c>
      <c r="AT68" s="41">
        <v>0</v>
      </c>
      <c r="AU68" s="16"/>
      <c r="AV68" s="46">
        <v>8.6999999999999994E-3</v>
      </c>
      <c r="AW68" s="46" t="s">
        <v>51</v>
      </c>
      <c r="AX68" s="47">
        <v>3</v>
      </c>
      <c r="AY68" s="16"/>
      <c r="AZ68" s="48" t="s">
        <v>52</v>
      </c>
      <c r="BA68" s="48" t="s">
        <v>49</v>
      </c>
      <c r="BB68" s="49">
        <v>0</v>
      </c>
      <c r="BC68" s="16"/>
      <c r="BD68" s="50"/>
    </row>
    <row r="69" spans="1:56" ht="15.6" customHeight="1" thickBot="1" x14ac:dyDescent="0.35">
      <c r="A69" s="51" t="s">
        <v>121</v>
      </c>
      <c r="B69" s="52">
        <v>8299901</v>
      </c>
      <c r="C69" s="52" t="s">
        <v>48</v>
      </c>
      <c r="D69" s="26">
        <v>240.66</v>
      </c>
      <c r="E69" s="26">
        <v>8.4499999999999993</v>
      </c>
      <c r="F69" s="53">
        <v>13.67</v>
      </c>
      <c r="G69" s="53">
        <v>6</v>
      </c>
      <c r="H69" s="28">
        <f t="shared" si="6"/>
        <v>268.77999999999997</v>
      </c>
      <c r="I69" s="29">
        <f t="shared" si="2"/>
        <v>249.10999999999999</v>
      </c>
      <c r="J69" s="29">
        <v>0.86</v>
      </c>
      <c r="K69" s="30">
        <v>13.67</v>
      </c>
      <c r="L69" s="30">
        <v>6</v>
      </c>
      <c r="M69" s="31">
        <f t="shared" ref="M69:M132" si="7">SUM(I69:L69)</f>
        <v>269.64</v>
      </c>
      <c r="N69" s="16"/>
      <c r="O69" s="32" t="s">
        <v>51</v>
      </c>
      <c r="P69" s="33">
        <v>2</v>
      </c>
      <c r="Q69" s="34">
        <v>6</v>
      </c>
      <c r="R69" s="16"/>
      <c r="S69" s="35" t="s">
        <v>51</v>
      </c>
      <c r="T69" s="35" t="s">
        <v>49</v>
      </c>
      <c r="U69" s="35" t="s">
        <v>49</v>
      </c>
      <c r="V69" s="35" t="s">
        <v>49</v>
      </c>
      <c r="W69" s="35" t="s">
        <v>51</v>
      </c>
      <c r="X69" s="36">
        <v>2</v>
      </c>
      <c r="Y69" s="16"/>
      <c r="Z69" s="37">
        <v>3.33</v>
      </c>
      <c r="AA69" s="37" t="s">
        <v>49</v>
      </c>
      <c r="AB69" s="37" t="s">
        <v>52</v>
      </c>
      <c r="AC69" s="38">
        <v>0</v>
      </c>
      <c r="AD69" s="16"/>
      <c r="AE69" s="39">
        <v>-0.25085499999999961</v>
      </c>
      <c r="AF69" s="40">
        <v>-7.0011240368762134E-2</v>
      </c>
      <c r="AG69" s="40" t="s">
        <v>49</v>
      </c>
      <c r="AH69" s="41">
        <v>0</v>
      </c>
      <c r="AI69" s="16"/>
      <c r="AJ69" s="42">
        <v>0.50029999999999997</v>
      </c>
      <c r="AK69" s="42" t="s">
        <v>49</v>
      </c>
      <c r="AL69" s="43">
        <v>0</v>
      </c>
      <c r="AM69" s="16"/>
      <c r="AN69" s="44">
        <v>1.6E-2</v>
      </c>
      <c r="AO69" s="44" t="s">
        <v>51</v>
      </c>
      <c r="AP69" s="45">
        <v>3</v>
      </c>
      <c r="AQ69" s="16"/>
      <c r="AR69" s="40">
        <v>1.84E-2</v>
      </c>
      <c r="AS69" s="40" t="s">
        <v>51</v>
      </c>
      <c r="AT69" s="41">
        <v>3</v>
      </c>
      <c r="AU69" s="16"/>
      <c r="AV69" s="46">
        <v>2.5899999999999999E-2</v>
      </c>
      <c r="AW69" s="46" t="s">
        <v>49</v>
      </c>
      <c r="AX69" s="47">
        <v>0</v>
      </c>
      <c r="AY69" s="16"/>
      <c r="AZ69" s="48" t="s">
        <v>52</v>
      </c>
      <c r="BA69" s="48" t="s">
        <v>49</v>
      </c>
      <c r="BB69" s="49">
        <v>0</v>
      </c>
      <c r="BC69" s="16"/>
      <c r="BD69" s="50"/>
    </row>
    <row r="70" spans="1:56" ht="15.6" customHeight="1" thickBot="1" x14ac:dyDescent="0.35">
      <c r="A70" s="230" t="s">
        <v>122</v>
      </c>
      <c r="B70" s="228">
        <v>546500</v>
      </c>
      <c r="C70" s="228" t="s">
        <v>48</v>
      </c>
      <c r="D70" s="26">
        <v>267.64999999999998</v>
      </c>
      <c r="E70" s="26">
        <v>8.4499999999999993</v>
      </c>
      <c r="F70" s="53">
        <v>13.67</v>
      </c>
      <c r="G70" s="53">
        <v>6</v>
      </c>
      <c r="H70" s="28">
        <f t="shared" si="6"/>
        <v>295.77</v>
      </c>
      <c r="I70" s="290">
        <f t="shared" si="2"/>
        <v>276.09999999999997</v>
      </c>
      <c r="J70" s="290">
        <v>0.86</v>
      </c>
      <c r="K70" s="272">
        <v>13.67</v>
      </c>
      <c r="L70" s="272">
        <v>0</v>
      </c>
      <c r="M70" s="273">
        <f t="shared" si="7"/>
        <v>290.63</v>
      </c>
      <c r="N70" s="16"/>
      <c r="O70" s="32" t="s">
        <v>49</v>
      </c>
      <c r="P70" s="33" t="s">
        <v>50</v>
      </c>
      <c r="Q70" s="34">
        <v>0</v>
      </c>
      <c r="R70" s="16"/>
      <c r="S70" s="35" t="s">
        <v>51</v>
      </c>
      <c r="T70" s="35" t="s">
        <v>49</v>
      </c>
      <c r="U70" s="35" t="s">
        <v>51</v>
      </c>
      <c r="V70" s="289" t="s">
        <v>51</v>
      </c>
      <c r="W70" s="289" t="s">
        <v>49</v>
      </c>
      <c r="X70" s="295" t="s">
        <v>50</v>
      </c>
      <c r="Y70" s="16"/>
      <c r="Z70" s="37">
        <v>3.21</v>
      </c>
      <c r="AA70" s="37" t="s">
        <v>49</v>
      </c>
      <c r="AB70" s="37" t="s">
        <v>52</v>
      </c>
      <c r="AC70" s="38">
        <v>0</v>
      </c>
      <c r="AD70" s="16"/>
      <c r="AE70" s="39">
        <v>-0.3474175000000006</v>
      </c>
      <c r="AF70" s="40">
        <v>-9.7621885982875037E-2</v>
      </c>
      <c r="AG70" s="40" t="s">
        <v>49</v>
      </c>
      <c r="AH70" s="41">
        <v>0</v>
      </c>
      <c r="AI70" s="16"/>
      <c r="AJ70" s="42">
        <v>0.33880000000000005</v>
      </c>
      <c r="AK70" s="42" t="s">
        <v>49</v>
      </c>
      <c r="AL70" s="43">
        <v>0</v>
      </c>
      <c r="AM70" s="16"/>
      <c r="AN70" s="44">
        <v>4.1200000000000001E-2</v>
      </c>
      <c r="AO70" s="44" t="s">
        <v>51</v>
      </c>
      <c r="AP70" s="45">
        <v>3</v>
      </c>
      <c r="AQ70" s="16"/>
      <c r="AR70" s="40">
        <v>0.1061</v>
      </c>
      <c r="AS70" s="40" t="s">
        <v>49</v>
      </c>
      <c r="AT70" s="41">
        <v>0</v>
      </c>
      <c r="AU70" s="16"/>
      <c r="AV70" s="46">
        <v>1.15E-2</v>
      </c>
      <c r="AW70" s="46" t="s">
        <v>51</v>
      </c>
      <c r="AX70" s="47">
        <v>3</v>
      </c>
      <c r="AY70" s="16"/>
      <c r="AZ70" s="48" t="s">
        <v>52</v>
      </c>
      <c r="BA70" s="48" t="s">
        <v>49</v>
      </c>
      <c r="BB70" s="49">
        <v>0</v>
      </c>
      <c r="BC70" s="16"/>
      <c r="BD70" s="50"/>
    </row>
    <row r="71" spans="1:56" ht="15.6" customHeight="1" thickBot="1" x14ac:dyDescent="0.35">
      <c r="A71" s="230" t="s">
        <v>123</v>
      </c>
      <c r="B71" s="228">
        <v>4488202</v>
      </c>
      <c r="C71" s="52" t="s">
        <v>48</v>
      </c>
      <c r="D71" s="26">
        <v>239.25</v>
      </c>
      <c r="E71" s="26">
        <v>8.4499999999999993</v>
      </c>
      <c r="F71" s="53">
        <v>13.67</v>
      </c>
      <c r="G71" s="53">
        <v>3</v>
      </c>
      <c r="H71" s="28">
        <f t="shared" si="6"/>
        <v>264.37</v>
      </c>
      <c r="I71" s="29">
        <f t="shared" ref="I71:I134" si="8">D71+E71</f>
        <v>247.7</v>
      </c>
      <c r="J71" s="29">
        <v>0.86</v>
      </c>
      <c r="K71" s="30">
        <v>13.67</v>
      </c>
      <c r="L71" s="272">
        <v>6</v>
      </c>
      <c r="M71" s="273">
        <f t="shared" si="7"/>
        <v>268.23</v>
      </c>
      <c r="N71" s="16"/>
      <c r="O71" s="252" t="s">
        <v>51</v>
      </c>
      <c r="P71" s="276">
        <v>2</v>
      </c>
      <c r="Q71" s="275">
        <v>6</v>
      </c>
      <c r="R71" s="16"/>
      <c r="S71" s="35" t="s">
        <v>51</v>
      </c>
      <c r="T71" s="35" t="s">
        <v>49</v>
      </c>
      <c r="U71" s="35" t="s">
        <v>49</v>
      </c>
      <c r="V71" s="289" t="s">
        <v>49</v>
      </c>
      <c r="W71" s="289" t="s">
        <v>51</v>
      </c>
      <c r="X71" s="295">
        <f>COUNTIF(Z71:BB71,"Y")</f>
        <v>2</v>
      </c>
      <c r="Y71" s="16"/>
      <c r="Z71" s="37">
        <v>3.2</v>
      </c>
      <c r="AA71" s="37" t="s">
        <v>49</v>
      </c>
      <c r="AB71" s="37" t="s">
        <v>52</v>
      </c>
      <c r="AC71" s="38">
        <v>0</v>
      </c>
      <c r="AD71" s="16"/>
      <c r="AE71" s="39">
        <v>-0.13385000000000025</v>
      </c>
      <c r="AF71" s="40">
        <v>-4.0094777643978813E-2</v>
      </c>
      <c r="AG71" s="40" t="s">
        <v>49</v>
      </c>
      <c r="AH71" s="41">
        <v>0</v>
      </c>
      <c r="AI71" s="16"/>
      <c r="AJ71" s="42">
        <v>0.43530000000000002</v>
      </c>
      <c r="AK71" s="42" t="s">
        <v>49</v>
      </c>
      <c r="AL71" s="43">
        <v>0</v>
      </c>
      <c r="AM71" s="16"/>
      <c r="AN71" s="44">
        <v>0.04</v>
      </c>
      <c r="AO71" s="44" t="s">
        <v>51</v>
      </c>
      <c r="AP71" s="45">
        <v>3</v>
      </c>
      <c r="AQ71" s="16"/>
      <c r="AR71" s="40">
        <v>7.4099999999999999E-2</v>
      </c>
      <c r="AS71" s="40" t="s">
        <v>49</v>
      </c>
      <c r="AT71" s="41">
        <v>0</v>
      </c>
      <c r="AU71" s="16"/>
      <c r="AV71" s="46">
        <v>1.1599999999999999E-2</v>
      </c>
      <c r="AW71" s="46" t="s">
        <v>51</v>
      </c>
      <c r="AX71" s="47">
        <v>3</v>
      </c>
      <c r="AY71" s="16"/>
      <c r="AZ71" s="48" t="s">
        <v>52</v>
      </c>
      <c r="BA71" s="48" t="s">
        <v>49</v>
      </c>
      <c r="BB71" s="49">
        <v>0</v>
      </c>
      <c r="BC71" s="16"/>
      <c r="BD71" s="50"/>
    </row>
    <row r="72" spans="1:56" ht="15.6" customHeight="1" thickBot="1" x14ac:dyDescent="0.35">
      <c r="A72" s="230" t="s">
        <v>124</v>
      </c>
      <c r="B72" s="228">
        <v>4490304</v>
      </c>
      <c r="C72" s="52" t="s">
        <v>48</v>
      </c>
      <c r="D72" s="26">
        <v>259.08</v>
      </c>
      <c r="E72" s="26">
        <v>8.4499999999999993</v>
      </c>
      <c r="F72" s="53">
        <v>13.67</v>
      </c>
      <c r="G72" s="53">
        <v>9</v>
      </c>
      <c r="H72" s="28">
        <f t="shared" si="6"/>
        <v>290.2</v>
      </c>
      <c r="I72" s="290">
        <f t="shared" si="8"/>
        <v>267.52999999999997</v>
      </c>
      <c r="J72" s="290">
        <v>0.86</v>
      </c>
      <c r="K72" s="272">
        <v>13.67</v>
      </c>
      <c r="L72" s="291">
        <v>0</v>
      </c>
      <c r="M72" s="273">
        <f t="shared" si="7"/>
        <v>282.06</v>
      </c>
      <c r="N72" s="16"/>
      <c r="O72" s="252" t="s">
        <v>49</v>
      </c>
      <c r="P72" s="274" t="s">
        <v>50</v>
      </c>
      <c r="Q72" s="275">
        <v>0</v>
      </c>
      <c r="R72" s="16"/>
      <c r="S72" s="35" t="s">
        <v>51</v>
      </c>
      <c r="T72" s="35" t="s">
        <v>49</v>
      </c>
      <c r="U72" s="35" t="s">
        <v>49</v>
      </c>
      <c r="V72" s="289" t="s">
        <v>51</v>
      </c>
      <c r="W72" s="289" t="s">
        <v>49</v>
      </c>
      <c r="X72" s="295" t="s">
        <v>50</v>
      </c>
      <c r="Y72" s="16"/>
      <c r="Z72" s="37">
        <v>3.33</v>
      </c>
      <c r="AA72" s="37" t="s">
        <v>49</v>
      </c>
      <c r="AB72" s="37" t="s">
        <v>52</v>
      </c>
      <c r="AC72" s="38">
        <v>0</v>
      </c>
      <c r="AD72" s="16"/>
      <c r="AE72" s="39">
        <v>-5.431000000000008E-2</v>
      </c>
      <c r="AF72" s="40">
        <v>-1.603782221080392E-2</v>
      </c>
      <c r="AG72" s="40" t="s">
        <v>49</v>
      </c>
      <c r="AH72" s="41">
        <v>0</v>
      </c>
      <c r="AI72" s="16"/>
      <c r="AJ72" s="42">
        <v>0.32549999999999996</v>
      </c>
      <c r="AK72" s="42" t="s">
        <v>49</v>
      </c>
      <c r="AL72" s="43">
        <v>0</v>
      </c>
      <c r="AM72" s="16"/>
      <c r="AN72" s="44">
        <v>0.1065</v>
      </c>
      <c r="AO72" s="44" t="s">
        <v>49</v>
      </c>
      <c r="AP72" s="45">
        <v>0</v>
      </c>
      <c r="AQ72" s="16"/>
      <c r="AR72" s="40">
        <v>7.6799999999999993E-2</v>
      </c>
      <c r="AS72" s="40" t="s">
        <v>49</v>
      </c>
      <c r="AT72" s="41">
        <v>0</v>
      </c>
      <c r="AU72" s="16"/>
      <c r="AV72" s="46">
        <v>2.4799999999999999E-2</v>
      </c>
      <c r="AW72" s="46" t="s">
        <v>49</v>
      </c>
      <c r="AX72" s="47">
        <v>0</v>
      </c>
      <c r="AY72" s="16"/>
      <c r="AZ72" s="48">
        <v>0.65</v>
      </c>
      <c r="BA72" s="48" t="s">
        <v>49</v>
      </c>
      <c r="BB72" s="49">
        <v>0</v>
      </c>
      <c r="BC72" s="16"/>
      <c r="BD72" s="50"/>
    </row>
    <row r="73" spans="1:56" ht="15.6" customHeight="1" thickBot="1" x14ac:dyDescent="0.35">
      <c r="A73" s="51" t="s">
        <v>125</v>
      </c>
      <c r="B73" s="52">
        <v>9035206</v>
      </c>
      <c r="C73" s="52" t="s">
        <v>48</v>
      </c>
      <c r="D73" s="26">
        <v>259.73</v>
      </c>
      <c r="E73" s="26">
        <v>8.4499999999999993</v>
      </c>
      <c r="F73" s="53">
        <v>13.67</v>
      </c>
      <c r="G73" s="53">
        <v>1.25</v>
      </c>
      <c r="H73" s="28">
        <f t="shared" si="6"/>
        <v>283.10000000000002</v>
      </c>
      <c r="I73" s="29">
        <f t="shared" si="8"/>
        <v>268.18</v>
      </c>
      <c r="J73" s="29">
        <v>0.86</v>
      </c>
      <c r="K73" s="30">
        <v>13.67</v>
      </c>
      <c r="L73" s="30">
        <v>9.75</v>
      </c>
      <c r="M73" s="31">
        <f t="shared" si="7"/>
        <v>292.46000000000004</v>
      </c>
      <c r="N73" s="16"/>
      <c r="O73" s="32" t="s">
        <v>51</v>
      </c>
      <c r="P73" s="33">
        <v>2</v>
      </c>
      <c r="Q73" s="34">
        <v>9.75</v>
      </c>
      <c r="R73" s="16"/>
      <c r="S73" s="35" t="s">
        <v>51</v>
      </c>
      <c r="T73" s="35" t="s">
        <v>49</v>
      </c>
      <c r="U73" s="35" t="s">
        <v>49</v>
      </c>
      <c r="V73" s="35" t="s">
        <v>49</v>
      </c>
      <c r="W73" s="35" t="s">
        <v>51</v>
      </c>
      <c r="X73" s="36">
        <v>2</v>
      </c>
      <c r="Y73" s="16"/>
      <c r="Z73" s="37">
        <v>4.1500000000000004</v>
      </c>
      <c r="AA73" s="37" t="s">
        <v>51</v>
      </c>
      <c r="AB73" s="37" t="s">
        <v>60</v>
      </c>
      <c r="AC73" s="38">
        <v>6.75</v>
      </c>
      <c r="AD73" s="16"/>
      <c r="AE73" s="39">
        <v>0.41146499999999975</v>
      </c>
      <c r="AF73" s="40">
        <v>0.1100812503511395</v>
      </c>
      <c r="AG73" s="40" t="s">
        <v>49</v>
      </c>
      <c r="AH73" s="41">
        <v>0</v>
      </c>
      <c r="AI73" s="16"/>
      <c r="AJ73" s="42">
        <v>0.34350000000000003</v>
      </c>
      <c r="AK73" s="42" t="s">
        <v>49</v>
      </c>
      <c r="AL73" s="43">
        <v>0</v>
      </c>
      <c r="AM73" s="16"/>
      <c r="AN73" s="44">
        <v>4.8499999999999995E-2</v>
      </c>
      <c r="AO73" s="44" t="s">
        <v>51</v>
      </c>
      <c r="AP73" s="45">
        <v>3</v>
      </c>
      <c r="AQ73" s="16"/>
      <c r="AR73" s="40">
        <v>8.77E-2</v>
      </c>
      <c r="AS73" s="40" t="s">
        <v>49</v>
      </c>
      <c r="AT73" s="41">
        <v>0</v>
      </c>
      <c r="AU73" s="16"/>
      <c r="AV73" s="46">
        <v>4.2999999999999997E-2</v>
      </c>
      <c r="AW73" s="46" t="s">
        <v>49</v>
      </c>
      <c r="AX73" s="47">
        <v>0</v>
      </c>
      <c r="AY73" s="16"/>
      <c r="AZ73" s="48" t="s">
        <v>52</v>
      </c>
      <c r="BA73" s="48" t="s">
        <v>49</v>
      </c>
      <c r="BB73" s="49">
        <v>0</v>
      </c>
      <c r="BC73" s="16"/>
      <c r="BD73" s="50"/>
    </row>
    <row r="74" spans="1:56" ht="15.6" customHeight="1" thickBot="1" x14ac:dyDescent="0.35">
      <c r="A74" s="51" t="s">
        <v>126</v>
      </c>
      <c r="B74" s="52">
        <v>58319</v>
      </c>
      <c r="C74" s="52" t="s">
        <v>48</v>
      </c>
      <c r="D74" s="26">
        <v>259.31</v>
      </c>
      <c r="E74" s="26">
        <v>8.4499999999999993</v>
      </c>
      <c r="F74" s="53">
        <v>13.67</v>
      </c>
      <c r="G74" s="53">
        <v>12.75</v>
      </c>
      <c r="H74" s="28">
        <f t="shared" si="6"/>
        <v>294.18</v>
      </c>
      <c r="I74" s="29">
        <f t="shared" si="8"/>
        <v>267.76</v>
      </c>
      <c r="J74" s="29">
        <v>0.86</v>
      </c>
      <c r="K74" s="30">
        <v>13.67</v>
      </c>
      <c r="L74" s="30">
        <v>7.5</v>
      </c>
      <c r="M74" s="31">
        <f t="shared" si="7"/>
        <v>289.79000000000002</v>
      </c>
      <c r="N74" s="16"/>
      <c r="O74" s="32" t="s">
        <v>51</v>
      </c>
      <c r="P74" s="33">
        <v>2</v>
      </c>
      <c r="Q74" s="34">
        <v>7.5</v>
      </c>
      <c r="R74" s="16"/>
      <c r="S74" s="35" t="s">
        <v>51</v>
      </c>
      <c r="T74" s="35" t="s">
        <v>49</v>
      </c>
      <c r="U74" s="35" t="s">
        <v>49</v>
      </c>
      <c r="V74" s="35" t="s">
        <v>49</v>
      </c>
      <c r="W74" s="35" t="s">
        <v>51</v>
      </c>
      <c r="X74" s="36">
        <v>2</v>
      </c>
      <c r="Y74" s="16"/>
      <c r="Z74" s="37">
        <v>3.91</v>
      </c>
      <c r="AA74" s="37" t="s">
        <v>51</v>
      </c>
      <c r="AB74" s="37" t="s">
        <v>62</v>
      </c>
      <c r="AC74" s="38">
        <v>4.5</v>
      </c>
      <c r="AD74" s="16"/>
      <c r="AE74" s="39">
        <v>-0.19133500000000003</v>
      </c>
      <c r="AF74" s="40">
        <v>-4.6664398503988201E-2</v>
      </c>
      <c r="AG74" s="40" t="s">
        <v>49</v>
      </c>
      <c r="AH74" s="41">
        <v>0</v>
      </c>
      <c r="AI74" s="16"/>
      <c r="AJ74" s="42">
        <v>0.3165</v>
      </c>
      <c r="AK74" s="42" t="s">
        <v>49</v>
      </c>
      <c r="AL74" s="43">
        <v>0</v>
      </c>
      <c r="AM74" s="16"/>
      <c r="AN74" s="44">
        <v>8.4900000000000003E-2</v>
      </c>
      <c r="AO74" s="44" t="s">
        <v>49</v>
      </c>
      <c r="AP74" s="45">
        <v>0</v>
      </c>
      <c r="AQ74" s="16"/>
      <c r="AR74" s="40">
        <v>6.5500000000000003E-2</v>
      </c>
      <c r="AS74" s="40" t="s">
        <v>49</v>
      </c>
      <c r="AT74" s="41">
        <v>0</v>
      </c>
      <c r="AU74" s="16"/>
      <c r="AV74" s="46">
        <v>1.1299999999999999E-2</v>
      </c>
      <c r="AW74" s="46" t="s">
        <v>51</v>
      </c>
      <c r="AX74" s="47">
        <v>3</v>
      </c>
      <c r="AY74" s="16"/>
      <c r="AZ74" s="48" t="s">
        <v>52</v>
      </c>
      <c r="BA74" s="48" t="s">
        <v>49</v>
      </c>
      <c r="BB74" s="49">
        <v>0</v>
      </c>
      <c r="BC74" s="16"/>
      <c r="BD74" s="50"/>
    </row>
    <row r="75" spans="1:56" ht="15.6" customHeight="1" thickBot="1" x14ac:dyDescent="0.35">
      <c r="A75" s="51" t="s">
        <v>127</v>
      </c>
      <c r="B75" s="52">
        <v>9081704</v>
      </c>
      <c r="C75" s="52" t="s">
        <v>48</v>
      </c>
      <c r="D75" s="26">
        <v>251.67000000000002</v>
      </c>
      <c r="E75" s="26">
        <v>8.4499999999999993</v>
      </c>
      <c r="F75" s="53">
        <v>13.67</v>
      </c>
      <c r="G75" s="53">
        <v>3</v>
      </c>
      <c r="H75" s="28">
        <f t="shared" si="6"/>
        <v>276.79000000000002</v>
      </c>
      <c r="I75" s="29">
        <f t="shared" si="8"/>
        <v>260.12</v>
      </c>
      <c r="J75" s="29">
        <v>0.86</v>
      </c>
      <c r="K75" s="30">
        <v>13.67</v>
      </c>
      <c r="L75" s="30">
        <v>3</v>
      </c>
      <c r="M75" s="31">
        <f t="shared" si="7"/>
        <v>277.65000000000003</v>
      </c>
      <c r="N75" s="16"/>
      <c r="O75" s="32" t="s">
        <v>51</v>
      </c>
      <c r="P75" s="33">
        <v>1</v>
      </c>
      <c r="Q75" s="34">
        <v>3</v>
      </c>
      <c r="R75" s="16"/>
      <c r="S75" s="35" t="s">
        <v>51</v>
      </c>
      <c r="T75" s="35" t="s">
        <v>49</v>
      </c>
      <c r="U75" s="35" t="s">
        <v>49</v>
      </c>
      <c r="V75" s="35" t="s">
        <v>49</v>
      </c>
      <c r="W75" s="35" t="s">
        <v>51</v>
      </c>
      <c r="X75" s="36">
        <v>1</v>
      </c>
      <c r="Y75" s="16"/>
      <c r="Z75" s="37">
        <v>2.95</v>
      </c>
      <c r="AA75" s="37" t="s">
        <v>49</v>
      </c>
      <c r="AB75" s="37" t="s">
        <v>52</v>
      </c>
      <c r="AC75" s="38">
        <v>0</v>
      </c>
      <c r="AD75" s="16"/>
      <c r="AE75" s="39">
        <v>-0.29454750000000018</v>
      </c>
      <c r="AF75" s="40">
        <v>-9.0884476534296071E-2</v>
      </c>
      <c r="AG75" s="40" t="s">
        <v>49</v>
      </c>
      <c r="AH75" s="41">
        <v>0</v>
      </c>
      <c r="AI75" s="16"/>
      <c r="AJ75" s="42">
        <v>0.34149999999999997</v>
      </c>
      <c r="AK75" s="42" t="s">
        <v>49</v>
      </c>
      <c r="AL75" s="43">
        <v>0</v>
      </c>
      <c r="AM75" s="16"/>
      <c r="AN75" s="44">
        <v>3.6299999999999999E-2</v>
      </c>
      <c r="AO75" s="44" t="s">
        <v>51</v>
      </c>
      <c r="AP75" s="45">
        <v>3</v>
      </c>
      <c r="AQ75" s="16"/>
      <c r="AR75" s="40">
        <v>0.16829999999999998</v>
      </c>
      <c r="AS75" s="40" t="s">
        <v>49</v>
      </c>
      <c r="AT75" s="41">
        <v>0</v>
      </c>
      <c r="AU75" s="16"/>
      <c r="AV75" s="46">
        <v>2.1299999999999999E-2</v>
      </c>
      <c r="AW75" s="46" t="s">
        <v>49</v>
      </c>
      <c r="AX75" s="47">
        <v>0</v>
      </c>
      <c r="AY75" s="16"/>
      <c r="AZ75" s="48" t="s">
        <v>52</v>
      </c>
      <c r="BA75" s="48" t="s">
        <v>49</v>
      </c>
      <c r="BB75" s="49">
        <v>0</v>
      </c>
      <c r="BC75" s="16"/>
      <c r="BD75" s="50"/>
    </row>
    <row r="76" spans="1:56" ht="15.6" customHeight="1" thickBot="1" x14ac:dyDescent="0.35">
      <c r="A76" s="51" t="s">
        <v>128</v>
      </c>
      <c r="B76" s="52">
        <v>6419704</v>
      </c>
      <c r="C76" s="52" t="s">
        <v>48</v>
      </c>
      <c r="D76" s="26">
        <v>249.8</v>
      </c>
      <c r="E76" s="26">
        <v>8.4499999999999993</v>
      </c>
      <c r="F76" s="53">
        <v>13.67</v>
      </c>
      <c r="G76" s="53">
        <v>0</v>
      </c>
      <c r="H76" s="28">
        <f t="shared" si="6"/>
        <v>271.92</v>
      </c>
      <c r="I76" s="29">
        <f t="shared" si="8"/>
        <v>258.25</v>
      </c>
      <c r="J76" s="29">
        <v>0.86</v>
      </c>
      <c r="K76" s="30">
        <v>13.67</v>
      </c>
      <c r="L76" s="30">
        <v>9</v>
      </c>
      <c r="M76" s="31">
        <f t="shared" si="7"/>
        <v>281.78000000000003</v>
      </c>
      <c r="N76" s="16"/>
      <c r="O76" s="32" t="s">
        <v>51</v>
      </c>
      <c r="P76" s="33">
        <v>3</v>
      </c>
      <c r="Q76" s="34">
        <v>9</v>
      </c>
      <c r="R76" s="16"/>
      <c r="S76" s="35" t="s">
        <v>51</v>
      </c>
      <c r="T76" s="35" t="s">
        <v>49</v>
      </c>
      <c r="U76" s="35" t="s">
        <v>49</v>
      </c>
      <c r="V76" s="35" t="s">
        <v>49</v>
      </c>
      <c r="W76" s="35" t="s">
        <v>51</v>
      </c>
      <c r="X76" s="36">
        <v>3</v>
      </c>
      <c r="Y76" s="16"/>
      <c r="Z76" s="37">
        <v>3.59</v>
      </c>
      <c r="AA76" s="37" t="s">
        <v>49</v>
      </c>
      <c r="AB76" s="37" t="s">
        <v>52</v>
      </c>
      <c r="AC76" s="38">
        <v>0</v>
      </c>
      <c r="AD76" s="16"/>
      <c r="AE76" s="39">
        <v>0.3441699999999992</v>
      </c>
      <c r="AF76" s="40">
        <v>0.10614144379749307</v>
      </c>
      <c r="AG76" s="40" t="s">
        <v>49</v>
      </c>
      <c r="AH76" s="41">
        <v>0</v>
      </c>
      <c r="AI76" s="16"/>
      <c r="AJ76" s="42">
        <v>0.40179999999999999</v>
      </c>
      <c r="AK76" s="42" t="s">
        <v>49</v>
      </c>
      <c r="AL76" s="43">
        <v>0</v>
      </c>
      <c r="AM76" s="16"/>
      <c r="AN76" s="44">
        <v>3.1300000000000001E-2</v>
      </c>
      <c r="AO76" s="44" t="s">
        <v>51</v>
      </c>
      <c r="AP76" s="45">
        <v>3</v>
      </c>
      <c r="AQ76" s="16"/>
      <c r="AR76" s="40">
        <v>8.0600000000000005E-2</v>
      </c>
      <c r="AS76" s="40" t="s">
        <v>49</v>
      </c>
      <c r="AT76" s="41">
        <v>0</v>
      </c>
      <c r="AU76" s="16"/>
      <c r="AV76" s="46">
        <v>1.24E-2</v>
      </c>
      <c r="AW76" s="46" t="s">
        <v>51</v>
      </c>
      <c r="AX76" s="47">
        <v>3</v>
      </c>
      <c r="AY76" s="16"/>
      <c r="AZ76" s="48">
        <v>0.87</v>
      </c>
      <c r="BA76" s="48" t="s">
        <v>51</v>
      </c>
      <c r="BB76" s="49">
        <v>3</v>
      </c>
      <c r="BC76" s="16"/>
      <c r="BD76" s="50"/>
    </row>
    <row r="77" spans="1:56" ht="15.6" customHeight="1" thickBot="1" x14ac:dyDescent="0.35">
      <c r="A77" s="51" t="s">
        <v>129</v>
      </c>
      <c r="B77" s="52">
        <v>4484703</v>
      </c>
      <c r="C77" s="52" t="s">
        <v>48</v>
      </c>
      <c r="D77" s="26">
        <v>243.01000000000002</v>
      </c>
      <c r="E77" s="26">
        <v>8.4499999999999993</v>
      </c>
      <c r="F77" s="53">
        <v>13.67</v>
      </c>
      <c r="G77" s="53">
        <v>3</v>
      </c>
      <c r="H77" s="28">
        <f t="shared" si="6"/>
        <v>268.13</v>
      </c>
      <c r="I77" s="29">
        <f t="shared" si="8"/>
        <v>251.46</v>
      </c>
      <c r="J77" s="29">
        <v>0.86</v>
      </c>
      <c r="K77" s="30">
        <v>13.67</v>
      </c>
      <c r="L77" s="30">
        <v>0</v>
      </c>
      <c r="M77" s="31">
        <f t="shared" si="7"/>
        <v>265.99</v>
      </c>
      <c r="N77" s="16"/>
      <c r="O77" s="32" t="s">
        <v>51</v>
      </c>
      <c r="P77" s="33">
        <v>0</v>
      </c>
      <c r="Q77" s="34">
        <v>0</v>
      </c>
      <c r="R77" s="16"/>
      <c r="S77" s="35" t="s">
        <v>51</v>
      </c>
      <c r="T77" s="35" t="s">
        <v>49</v>
      </c>
      <c r="U77" s="35" t="s">
        <v>49</v>
      </c>
      <c r="V77" s="35" t="s">
        <v>49</v>
      </c>
      <c r="W77" s="35" t="s">
        <v>51</v>
      </c>
      <c r="X77" s="36">
        <v>0</v>
      </c>
      <c r="Y77" s="16"/>
      <c r="Z77" s="37">
        <v>3.33</v>
      </c>
      <c r="AA77" s="37" t="s">
        <v>49</v>
      </c>
      <c r="AB77" s="37" t="s">
        <v>52</v>
      </c>
      <c r="AC77" s="38">
        <v>0</v>
      </c>
      <c r="AD77" s="16"/>
      <c r="AE77" s="39">
        <v>9.2522499999999841E-2</v>
      </c>
      <c r="AF77" s="40">
        <v>2.8554850945205715E-2</v>
      </c>
      <c r="AG77" s="40" t="s">
        <v>49</v>
      </c>
      <c r="AH77" s="41">
        <v>0</v>
      </c>
      <c r="AI77" s="16"/>
      <c r="AJ77" s="42">
        <v>0.4425</v>
      </c>
      <c r="AK77" s="42" t="s">
        <v>49</v>
      </c>
      <c r="AL77" s="43">
        <v>0</v>
      </c>
      <c r="AM77" s="16"/>
      <c r="AN77" s="44">
        <v>9.0299999999999991E-2</v>
      </c>
      <c r="AO77" s="44" t="s">
        <v>49</v>
      </c>
      <c r="AP77" s="45">
        <v>0</v>
      </c>
      <c r="AQ77" s="16"/>
      <c r="AR77" s="40">
        <v>9.4600000000000004E-2</v>
      </c>
      <c r="AS77" s="40" t="s">
        <v>49</v>
      </c>
      <c r="AT77" s="41">
        <v>0</v>
      </c>
      <c r="AU77" s="16"/>
      <c r="AV77" s="46">
        <v>1.9699999999999999E-2</v>
      </c>
      <c r="AW77" s="46" t="s">
        <v>49</v>
      </c>
      <c r="AX77" s="47">
        <v>0</v>
      </c>
      <c r="AY77" s="16"/>
      <c r="AZ77" s="48" t="s">
        <v>52</v>
      </c>
      <c r="BA77" s="48" t="s">
        <v>49</v>
      </c>
      <c r="BB77" s="49">
        <v>0</v>
      </c>
      <c r="BC77" s="16"/>
      <c r="BD77" s="50"/>
    </row>
    <row r="78" spans="1:56" ht="15.6" customHeight="1" thickBot="1" x14ac:dyDescent="0.35">
      <c r="A78" s="51" t="s">
        <v>130</v>
      </c>
      <c r="B78" s="52">
        <v>4653106</v>
      </c>
      <c r="C78" s="52" t="s">
        <v>48</v>
      </c>
      <c r="D78" s="26">
        <v>237.93</v>
      </c>
      <c r="E78" s="26">
        <v>8.4499999999999993</v>
      </c>
      <c r="F78" s="53">
        <v>13.67</v>
      </c>
      <c r="G78" s="53">
        <v>3</v>
      </c>
      <c r="H78" s="28">
        <f t="shared" si="6"/>
        <v>263.05</v>
      </c>
      <c r="I78" s="29">
        <f t="shared" si="8"/>
        <v>246.38</v>
      </c>
      <c r="J78" s="29">
        <v>0.86</v>
      </c>
      <c r="K78" s="30">
        <v>13.67</v>
      </c>
      <c r="L78" s="30">
        <v>7.25</v>
      </c>
      <c r="M78" s="31">
        <f t="shared" si="7"/>
        <v>268.16000000000003</v>
      </c>
      <c r="N78" s="16"/>
      <c r="O78" s="32" t="s">
        <v>51</v>
      </c>
      <c r="P78" s="33">
        <v>3</v>
      </c>
      <c r="Q78" s="34">
        <v>7.25</v>
      </c>
      <c r="R78" s="16"/>
      <c r="S78" s="35" t="s">
        <v>51</v>
      </c>
      <c r="T78" s="35" t="s">
        <v>49</v>
      </c>
      <c r="U78" s="35" t="s">
        <v>49</v>
      </c>
      <c r="V78" s="35" t="s">
        <v>49</v>
      </c>
      <c r="W78" s="35" t="s">
        <v>51</v>
      </c>
      <c r="X78" s="36">
        <v>3</v>
      </c>
      <c r="Y78" s="16"/>
      <c r="Z78" s="37">
        <v>3.7</v>
      </c>
      <c r="AA78" s="37" t="s">
        <v>49</v>
      </c>
      <c r="AB78" s="37" t="s">
        <v>82</v>
      </c>
      <c r="AC78" s="38">
        <v>0</v>
      </c>
      <c r="AD78" s="16"/>
      <c r="AE78" s="39">
        <v>0.12169250000000043</v>
      </c>
      <c r="AF78" s="40">
        <v>3.4017118625590287E-2</v>
      </c>
      <c r="AG78" s="40" t="s">
        <v>51</v>
      </c>
      <c r="AH78" s="41">
        <v>1.25</v>
      </c>
      <c r="AI78" s="16"/>
      <c r="AJ78" s="42">
        <v>0.30099999999999999</v>
      </c>
      <c r="AK78" s="42" t="s">
        <v>49</v>
      </c>
      <c r="AL78" s="43">
        <v>0</v>
      </c>
      <c r="AM78" s="16"/>
      <c r="AN78" s="44">
        <v>5.6999999999999993E-3</v>
      </c>
      <c r="AO78" s="44" t="s">
        <v>51</v>
      </c>
      <c r="AP78" s="45">
        <v>3</v>
      </c>
      <c r="AQ78" s="16"/>
      <c r="AR78" s="40">
        <v>7.22E-2</v>
      </c>
      <c r="AS78" s="40" t="s">
        <v>49</v>
      </c>
      <c r="AT78" s="41">
        <v>0</v>
      </c>
      <c r="AU78" s="16"/>
      <c r="AV78" s="46">
        <v>1.46E-2</v>
      </c>
      <c r="AW78" s="46" t="s">
        <v>51</v>
      </c>
      <c r="AX78" s="47">
        <v>3</v>
      </c>
      <c r="AY78" s="16"/>
      <c r="AZ78" s="48" t="s">
        <v>52</v>
      </c>
      <c r="BA78" s="48" t="s">
        <v>49</v>
      </c>
      <c r="BB78" s="49">
        <v>0</v>
      </c>
      <c r="BC78" s="16"/>
      <c r="BD78" s="50"/>
    </row>
    <row r="79" spans="1:56" ht="15.6" customHeight="1" thickBot="1" x14ac:dyDescent="0.35">
      <c r="A79" s="51" t="s">
        <v>131</v>
      </c>
      <c r="B79" s="52">
        <v>49018</v>
      </c>
      <c r="C79" s="52" t="s">
        <v>48</v>
      </c>
      <c r="D79" s="26">
        <v>251.59</v>
      </c>
      <c r="E79" s="26">
        <v>8.4499999999999993</v>
      </c>
      <c r="F79" s="53">
        <v>13.67</v>
      </c>
      <c r="G79" s="53">
        <v>7.5</v>
      </c>
      <c r="H79" s="28">
        <f t="shared" si="6"/>
        <v>281.21000000000004</v>
      </c>
      <c r="I79" s="29">
        <f t="shared" si="8"/>
        <v>260.04000000000002</v>
      </c>
      <c r="J79" s="29">
        <v>0.86</v>
      </c>
      <c r="K79" s="30">
        <v>13.67</v>
      </c>
      <c r="L79" s="30">
        <v>6</v>
      </c>
      <c r="M79" s="31">
        <f t="shared" si="7"/>
        <v>280.57000000000005</v>
      </c>
      <c r="N79" s="16"/>
      <c r="O79" s="32" t="s">
        <v>51</v>
      </c>
      <c r="P79" s="33">
        <v>2</v>
      </c>
      <c r="Q79" s="34">
        <v>6</v>
      </c>
      <c r="R79" s="16"/>
      <c r="S79" s="35" t="s">
        <v>51</v>
      </c>
      <c r="T79" s="35" t="s">
        <v>49</v>
      </c>
      <c r="U79" s="35" t="s">
        <v>49</v>
      </c>
      <c r="V79" s="35" t="s">
        <v>49</v>
      </c>
      <c r="W79" s="35" t="s">
        <v>51</v>
      </c>
      <c r="X79" s="36">
        <v>2</v>
      </c>
      <c r="Y79" s="16"/>
      <c r="Z79" s="37">
        <v>3.53</v>
      </c>
      <c r="AA79" s="37" t="s">
        <v>49</v>
      </c>
      <c r="AB79" s="37" t="s">
        <v>52</v>
      </c>
      <c r="AC79" s="38">
        <v>0</v>
      </c>
      <c r="AD79" s="16"/>
      <c r="AE79" s="39">
        <v>-0.33976499999999987</v>
      </c>
      <c r="AF79" s="40">
        <v>-8.772526614954719E-2</v>
      </c>
      <c r="AG79" s="40" t="s">
        <v>49</v>
      </c>
      <c r="AH79" s="41">
        <v>0</v>
      </c>
      <c r="AI79" s="16"/>
      <c r="AJ79" s="42">
        <v>0.53600000000000003</v>
      </c>
      <c r="AK79" s="42" t="s">
        <v>49</v>
      </c>
      <c r="AL79" s="43">
        <v>0</v>
      </c>
      <c r="AM79" s="16"/>
      <c r="AN79" s="44">
        <v>4.0899999999999999E-2</v>
      </c>
      <c r="AO79" s="44" t="s">
        <v>51</v>
      </c>
      <c r="AP79" s="45">
        <v>3</v>
      </c>
      <c r="AQ79" s="16"/>
      <c r="AR79" s="40">
        <v>0.10880000000000001</v>
      </c>
      <c r="AS79" s="40" t="s">
        <v>49</v>
      </c>
      <c r="AT79" s="41">
        <v>0</v>
      </c>
      <c r="AU79" s="16"/>
      <c r="AV79" s="46">
        <v>1.3000000000000001E-2</v>
      </c>
      <c r="AW79" s="46" t="s">
        <v>51</v>
      </c>
      <c r="AX79" s="47">
        <v>3</v>
      </c>
      <c r="AY79" s="16"/>
      <c r="AZ79" s="48" t="s">
        <v>52</v>
      </c>
      <c r="BA79" s="48" t="s">
        <v>49</v>
      </c>
      <c r="BB79" s="49">
        <v>0</v>
      </c>
      <c r="BC79" s="16"/>
      <c r="BD79" s="50"/>
    </row>
    <row r="80" spans="1:56" ht="15.6" customHeight="1" thickBot="1" x14ac:dyDescent="0.35">
      <c r="A80" s="51" t="s">
        <v>132</v>
      </c>
      <c r="B80" s="52">
        <v>4464508</v>
      </c>
      <c r="C80" s="52" t="s">
        <v>48</v>
      </c>
      <c r="D80" s="26">
        <v>234.39000000000001</v>
      </c>
      <c r="E80" s="26">
        <v>8.4499999999999993</v>
      </c>
      <c r="F80" s="53">
        <v>13.67</v>
      </c>
      <c r="G80" s="53">
        <v>0</v>
      </c>
      <c r="H80" s="28">
        <f t="shared" si="6"/>
        <v>256.51</v>
      </c>
      <c r="I80" s="29">
        <f t="shared" si="8"/>
        <v>242.84</v>
      </c>
      <c r="J80" s="29">
        <v>0.86</v>
      </c>
      <c r="K80" s="30">
        <v>13.67</v>
      </c>
      <c r="L80" s="30">
        <v>7.5</v>
      </c>
      <c r="M80" s="31">
        <f t="shared" si="7"/>
        <v>264.87</v>
      </c>
      <c r="N80" s="16"/>
      <c r="O80" s="32" t="s">
        <v>51</v>
      </c>
      <c r="P80" s="33">
        <v>2</v>
      </c>
      <c r="Q80" s="34">
        <v>7.5</v>
      </c>
      <c r="R80" s="16"/>
      <c r="S80" s="35" t="s">
        <v>51</v>
      </c>
      <c r="T80" s="35" t="s">
        <v>49</v>
      </c>
      <c r="U80" s="35" t="s">
        <v>49</v>
      </c>
      <c r="V80" s="35" t="s">
        <v>49</v>
      </c>
      <c r="W80" s="35" t="s">
        <v>51</v>
      </c>
      <c r="X80" s="36">
        <v>2</v>
      </c>
      <c r="Y80" s="16"/>
      <c r="Z80" s="37">
        <v>3.33</v>
      </c>
      <c r="AA80" s="37" t="s">
        <v>49</v>
      </c>
      <c r="AB80" s="37" t="s">
        <v>52</v>
      </c>
      <c r="AC80" s="38">
        <v>0</v>
      </c>
      <c r="AD80" s="16"/>
      <c r="AE80" s="39">
        <v>0.15751000000000071</v>
      </c>
      <c r="AF80" s="40">
        <v>4.9610112891275149E-2</v>
      </c>
      <c r="AG80" s="40" t="s">
        <v>49</v>
      </c>
      <c r="AH80" s="41">
        <v>0</v>
      </c>
      <c r="AI80" s="16"/>
      <c r="AJ80" s="42">
        <v>0.29880000000000001</v>
      </c>
      <c r="AK80" s="42" t="s">
        <v>51</v>
      </c>
      <c r="AL80" s="43">
        <v>4.5</v>
      </c>
      <c r="AM80" s="16"/>
      <c r="AN80" s="44">
        <v>6.5799999999999997E-2</v>
      </c>
      <c r="AO80" s="44" t="s">
        <v>49</v>
      </c>
      <c r="AP80" s="45">
        <v>0</v>
      </c>
      <c r="AQ80" s="16"/>
      <c r="AR80" s="40">
        <v>6.6600000000000006E-2</v>
      </c>
      <c r="AS80" s="40" t="s">
        <v>49</v>
      </c>
      <c r="AT80" s="41">
        <v>0</v>
      </c>
      <c r="AU80" s="16"/>
      <c r="AV80" s="46">
        <v>1.1899999999999999E-2</v>
      </c>
      <c r="AW80" s="46" t="s">
        <v>51</v>
      </c>
      <c r="AX80" s="47">
        <v>3</v>
      </c>
      <c r="AY80" s="16"/>
      <c r="AZ80" s="48" t="s">
        <v>52</v>
      </c>
      <c r="BA80" s="48" t="s">
        <v>49</v>
      </c>
      <c r="BB80" s="49">
        <v>0</v>
      </c>
      <c r="BC80" s="16"/>
      <c r="BD80" s="50"/>
    </row>
    <row r="81" spans="1:56" ht="15.6" customHeight="1" thickBot="1" x14ac:dyDescent="0.35">
      <c r="A81" s="56" t="s">
        <v>133</v>
      </c>
      <c r="B81" s="52">
        <v>937789</v>
      </c>
      <c r="C81" s="52" t="s">
        <v>48</v>
      </c>
      <c r="D81" s="26">
        <v>242.36</v>
      </c>
      <c r="E81" s="26">
        <v>8.4499999999999993</v>
      </c>
      <c r="F81" s="53">
        <v>13.67</v>
      </c>
      <c r="G81" s="53">
        <v>3</v>
      </c>
      <c r="H81" s="28">
        <f t="shared" si="6"/>
        <v>267.48</v>
      </c>
      <c r="I81" s="29">
        <f t="shared" si="8"/>
        <v>250.81</v>
      </c>
      <c r="J81" s="29">
        <v>0.86</v>
      </c>
      <c r="K81" s="30">
        <v>13.67</v>
      </c>
      <c r="L81" s="30">
        <v>6</v>
      </c>
      <c r="M81" s="31">
        <f t="shared" si="7"/>
        <v>271.34000000000003</v>
      </c>
      <c r="N81" s="16"/>
      <c r="O81" s="32" t="s">
        <v>51</v>
      </c>
      <c r="P81" s="33">
        <v>2</v>
      </c>
      <c r="Q81" s="34">
        <v>6</v>
      </c>
      <c r="R81" s="16"/>
      <c r="S81" s="35" t="s">
        <v>51</v>
      </c>
      <c r="T81" s="35" t="s">
        <v>49</v>
      </c>
      <c r="U81" s="35" t="s">
        <v>49</v>
      </c>
      <c r="V81" s="35" t="s">
        <v>49</v>
      </c>
      <c r="W81" s="35" t="s">
        <v>51</v>
      </c>
      <c r="X81" s="36">
        <v>2</v>
      </c>
      <c r="Y81" s="16"/>
      <c r="Z81" s="37">
        <v>3.47</v>
      </c>
      <c r="AA81" s="37" t="s">
        <v>49</v>
      </c>
      <c r="AB81" s="37" t="s">
        <v>52</v>
      </c>
      <c r="AC81" s="38">
        <v>0</v>
      </c>
      <c r="AD81" s="16"/>
      <c r="AE81" s="39">
        <v>0.64169749999999937</v>
      </c>
      <c r="AF81" s="40">
        <v>0.22669396284105106</v>
      </c>
      <c r="AG81" s="40" t="s">
        <v>49</v>
      </c>
      <c r="AH81" s="41">
        <v>0</v>
      </c>
      <c r="AI81" s="16"/>
      <c r="AJ81" s="42">
        <v>0.60099999999999998</v>
      </c>
      <c r="AK81" s="42" t="s">
        <v>49</v>
      </c>
      <c r="AL81" s="43">
        <v>0</v>
      </c>
      <c r="AM81" s="16"/>
      <c r="AN81" s="44">
        <v>6.9400000000000003E-2</v>
      </c>
      <c r="AO81" s="44" t="s">
        <v>49</v>
      </c>
      <c r="AP81" s="45">
        <v>0</v>
      </c>
      <c r="AQ81" s="16"/>
      <c r="AR81" s="40">
        <v>0.1051</v>
      </c>
      <c r="AS81" s="40" t="s">
        <v>49</v>
      </c>
      <c r="AT81" s="41">
        <v>0</v>
      </c>
      <c r="AU81" s="16"/>
      <c r="AV81" s="46">
        <v>1.1699999999999999E-2</v>
      </c>
      <c r="AW81" s="46" t="s">
        <v>51</v>
      </c>
      <c r="AX81" s="47">
        <v>3</v>
      </c>
      <c r="AY81" s="16"/>
      <c r="AZ81" s="48">
        <v>0.92</v>
      </c>
      <c r="BA81" s="48" t="s">
        <v>51</v>
      </c>
      <c r="BB81" s="49">
        <v>3</v>
      </c>
      <c r="BC81" s="16"/>
      <c r="BD81" s="50"/>
    </row>
    <row r="82" spans="1:56" ht="15.6" customHeight="1" thickBot="1" x14ac:dyDescent="0.35">
      <c r="A82" s="51" t="s">
        <v>134</v>
      </c>
      <c r="B82" s="52">
        <v>141461</v>
      </c>
      <c r="C82" s="52" t="s">
        <v>48</v>
      </c>
      <c r="D82" s="26">
        <v>245.56</v>
      </c>
      <c r="E82" s="26">
        <v>8.4499999999999993</v>
      </c>
      <c r="F82" s="53">
        <v>13.67</v>
      </c>
      <c r="G82" s="53">
        <v>15.75</v>
      </c>
      <c r="H82" s="28">
        <f t="shared" si="6"/>
        <v>283.43</v>
      </c>
      <c r="I82" s="29">
        <f t="shared" si="8"/>
        <v>254.01</v>
      </c>
      <c r="J82" s="29">
        <v>0.86</v>
      </c>
      <c r="K82" s="30">
        <v>13.67</v>
      </c>
      <c r="L82" s="30">
        <v>15.75</v>
      </c>
      <c r="M82" s="31">
        <f t="shared" si="7"/>
        <v>284.29000000000002</v>
      </c>
      <c r="N82" s="16"/>
      <c r="O82" s="32" t="s">
        <v>51</v>
      </c>
      <c r="P82" s="33">
        <v>4</v>
      </c>
      <c r="Q82" s="34">
        <v>15.75</v>
      </c>
      <c r="R82" s="16"/>
      <c r="S82" s="35" t="s">
        <v>51</v>
      </c>
      <c r="T82" s="35" t="s">
        <v>49</v>
      </c>
      <c r="U82" s="35" t="s">
        <v>49</v>
      </c>
      <c r="V82" s="35" t="s">
        <v>49</v>
      </c>
      <c r="W82" s="35" t="s">
        <v>51</v>
      </c>
      <c r="X82" s="36">
        <v>4</v>
      </c>
      <c r="Y82" s="16"/>
      <c r="Z82" s="37">
        <v>4.6399999999999997</v>
      </c>
      <c r="AA82" s="37" t="s">
        <v>51</v>
      </c>
      <c r="AB82" s="37" t="s">
        <v>60</v>
      </c>
      <c r="AC82" s="38">
        <v>6.75</v>
      </c>
      <c r="AD82" s="16"/>
      <c r="AE82" s="39">
        <v>-0.14791000000000043</v>
      </c>
      <c r="AF82" s="40">
        <v>-3.0870793903900105E-2</v>
      </c>
      <c r="AG82" s="40" t="s">
        <v>49</v>
      </c>
      <c r="AH82" s="41">
        <v>0</v>
      </c>
      <c r="AI82" s="16"/>
      <c r="AJ82" s="42">
        <v>0.46549999999999997</v>
      </c>
      <c r="AK82" s="42" t="s">
        <v>49</v>
      </c>
      <c r="AL82" s="43">
        <v>0</v>
      </c>
      <c r="AM82" s="16"/>
      <c r="AN82" s="44">
        <v>4.4400000000000002E-2</v>
      </c>
      <c r="AO82" s="44" t="s">
        <v>51</v>
      </c>
      <c r="AP82" s="45">
        <v>3</v>
      </c>
      <c r="AQ82" s="16"/>
      <c r="AR82" s="40">
        <v>2.9399999999999999E-2</v>
      </c>
      <c r="AS82" s="40" t="s">
        <v>51</v>
      </c>
      <c r="AT82" s="41">
        <v>3</v>
      </c>
      <c r="AU82" s="16"/>
      <c r="AV82" s="46">
        <v>3.44E-2</v>
      </c>
      <c r="AW82" s="46" t="s">
        <v>49</v>
      </c>
      <c r="AX82" s="47">
        <v>0</v>
      </c>
      <c r="AY82" s="16"/>
      <c r="AZ82" s="48">
        <v>1</v>
      </c>
      <c r="BA82" s="48" t="s">
        <v>51</v>
      </c>
      <c r="BB82" s="49">
        <v>3</v>
      </c>
      <c r="BC82" s="16"/>
      <c r="BD82" s="50"/>
    </row>
    <row r="83" spans="1:56" ht="15.6" customHeight="1" thickBot="1" x14ac:dyDescent="0.35">
      <c r="A83" s="51" t="s">
        <v>135</v>
      </c>
      <c r="B83" s="52">
        <v>114260</v>
      </c>
      <c r="C83" s="52" t="s">
        <v>48</v>
      </c>
      <c r="D83" s="26">
        <v>251.88000000000002</v>
      </c>
      <c r="E83" s="26">
        <v>8.4499999999999993</v>
      </c>
      <c r="F83" s="67">
        <v>0</v>
      </c>
      <c r="G83" s="53">
        <v>0</v>
      </c>
      <c r="H83" s="28">
        <f t="shared" si="6"/>
        <v>260.33000000000004</v>
      </c>
      <c r="I83" s="29">
        <f t="shared" si="8"/>
        <v>260.33000000000004</v>
      </c>
      <c r="J83" s="29">
        <v>0.86</v>
      </c>
      <c r="K83" s="68">
        <v>0</v>
      </c>
      <c r="L83" s="30">
        <v>0</v>
      </c>
      <c r="M83" s="31">
        <f t="shared" si="7"/>
        <v>261.19000000000005</v>
      </c>
      <c r="N83" s="16"/>
      <c r="O83" s="32" t="s">
        <v>49</v>
      </c>
      <c r="P83" s="33" t="s">
        <v>50</v>
      </c>
      <c r="Q83" s="34">
        <v>0</v>
      </c>
      <c r="R83" s="16"/>
      <c r="S83" s="35" t="s">
        <v>49</v>
      </c>
      <c r="T83" s="35" t="s">
        <v>49</v>
      </c>
      <c r="U83" s="35" t="s">
        <v>49</v>
      </c>
      <c r="V83" s="35" t="s">
        <v>49</v>
      </c>
      <c r="W83" s="35" t="s">
        <v>49</v>
      </c>
      <c r="X83" s="36" t="s">
        <v>50</v>
      </c>
      <c r="Y83" s="16"/>
      <c r="Z83" s="37">
        <v>4.5</v>
      </c>
      <c r="AA83" s="37" t="s">
        <v>51</v>
      </c>
      <c r="AB83" s="37" t="s">
        <v>60</v>
      </c>
      <c r="AC83" s="38">
        <v>6.75</v>
      </c>
      <c r="AD83" s="16"/>
      <c r="AE83" s="39">
        <v>0.26338500000000042</v>
      </c>
      <c r="AF83" s="40">
        <v>6.2215398243153565E-2</v>
      </c>
      <c r="AG83" s="40" t="s">
        <v>49</v>
      </c>
      <c r="AH83" s="41">
        <v>0</v>
      </c>
      <c r="AI83" s="16"/>
      <c r="AJ83" s="42" t="s">
        <v>54</v>
      </c>
      <c r="AK83" s="42" t="s">
        <v>49</v>
      </c>
      <c r="AL83" s="43">
        <v>0</v>
      </c>
      <c r="AM83" s="16"/>
      <c r="AN83" s="44">
        <v>5.9699999999999996E-2</v>
      </c>
      <c r="AO83" s="44" t="s">
        <v>49</v>
      </c>
      <c r="AP83" s="45">
        <v>0</v>
      </c>
      <c r="AQ83" s="16"/>
      <c r="AR83" s="40">
        <v>4.4600000000000001E-2</v>
      </c>
      <c r="AS83" s="40" t="s">
        <v>51</v>
      </c>
      <c r="AT83" s="41">
        <v>3</v>
      </c>
      <c r="AU83" s="16"/>
      <c r="AV83" s="46">
        <v>1.6500000000000001E-2</v>
      </c>
      <c r="AW83" s="46" t="s">
        <v>51</v>
      </c>
      <c r="AX83" s="47">
        <v>3</v>
      </c>
      <c r="AY83" s="16"/>
      <c r="AZ83" s="48" t="s">
        <v>50</v>
      </c>
      <c r="BA83" s="48" t="s">
        <v>49</v>
      </c>
      <c r="BB83" s="49">
        <v>0</v>
      </c>
      <c r="BC83" s="16"/>
      <c r="BD83" s="50"/>
    </row>
    <row r="84" spans="1:56" ht="15.6" customHeight="1" thickBot="1" x14ac:dyDescent="0.35">
      <c r="A84" s="51" t="s">
        <v>136</v>
      </c>
      <c r="B84" s="52">
        <v>727474</v>
      </c>
      <c r="C84" s="52" t="s">
        <v>48</v>
      </c>
      <c r="D84" s="26">
        <v>270.64</v>
      </c>
      <c r="E84" s="26">
        <v>8.4499999999999993</v>
      </c>
      <c r="F84" s="53">
        <v>13.67</v>
      </c>
      <c r="G84" s="53">
        <v>0</v>
      </c>
      <c r="H84" s="28">
        <f t="shared" si="6"/>
        <v>292.76</v>
      </c>
      <c r="I84" s="29">
        <f t="shared" si="8"/>
        <v>279.08999999999997</v>
      </c>
      <c r="J84" s="29">
        <v>0.86</v>
      </c>
      <c r="K84" s="30">
        <v>13.67</v>
      </c>
      <c r="L84" s="30">
        <v>0</v>
      </c>
      <c r="M84" s="31">
        <f t="shared" si="7"/>
        <v>293.62</v>
      </c>
      <c r="N84" s="16"/>
      <c r="O84" s="32" t="s">
        <v>49</v>
      </c>
      <c r="P84" s="33" t="s">
        <v>50</v>
      </c>
      <c r="Q84" s="34">
        <v>0</v>
      </c>
      <c r="R84" s="16"/>
      <c r="S84" s="35" t="s">
        <v>51</v>
      </c>
      <c r="T84" s="35" t="s">
        <v>49</v>
      </c>
      <c r="U84" s="35" t="s">
        <v>51</v>
      </c>
      <c r="V84" s="35" t="s">
        <v>49</v>
      </c>
      <c r="W84" s="35" t="s">
        <v>49</v>
      </c>
      <c r="X84" s="36" t="s">
        <v>50</v>
      </c>
      <c r="Y84" s="16"/>
      <c r="Z84" s="37">
        <v>3.19</v>
      </c>
      <c r="AA84" s="37" t="s">
        <v>49</v>
      </c>
      <c r="AB84" s="37" t="s">
        <v>52</v>
      </c>
      <c r="AC84" s="38">
        <v>0</v>
      </c>
      <c r="AD84" s="16"/>
      <c r="AE84" s="39">
        <v>-1.2074999999995839E-3</v>
      </c>
      <c r="AF84" s="40">
        <v>-3.7883452304093027E-4</v>
      </c>
      <c r="AG84" s="40" t="s">
        <v>49</v>
      </c>
      <c r="AH84" s="41">
        <v>0</v>
      </c>
      <c r="AI84" s="16"/>
      <c r="AJ84" s="42">
        <v>0.55649999999999999</v>
      </c>
      <c r="AK84" s="42" t="s">
        <v>49</v>
      </c>
      <c r="AL84" s="43">
        <v>0</v>
      </c>
      <c r="AM84" s="16"/>
      <c r="AN84" s="44">
        <v>6.4699999999999994E-2</v>
      </c>
      <c r="AO84" s="44" t="s">
        <v>49</v>
      </c>
      <c r="AP84" s="45">
        <v>0</v>
      </c>
      <c r="AQ84" s="16"/>
      <c r="AR84" s="40">
        <v>8.199999999999999E-2</v>
      </c>
      <c r="AS84" s="40" t="s">
        <v>49</v>
      </c>
      <c r="AT84" s="41">
        <v>0</v>
      </c>
      <c r="AU84" s="16"/>
      <c r="AV84" s="46">
        <v>2.1899999999999999E-2</v>
      </c>
      <c r="AW84" s="46" t="s">
        <v>49</v>
      </c>
      <c r="AX84" s="47">
        <v>0</v>
      </c>
      <c r="AY84" s="16"/>
      <c r="AZ84" s="48">
        <v>0.95</v>
      </c>
      <c r="BA84" s="48" t="s">
        <v>51</v>
      </c>
      <c r="BB84" s="49">
        <v>3</v>
      </c>
      <c r="BC84" s="16"/>
      <c r="BD84" s="50"/>
    </row>
    <row r="85" spans="1:56" ht="15.6" customHeight="1" thickBot="1" x14ac:dyDescent="0.35">
      <c r="A85" s="51" t="s">
        <v>137</v>
      </c>
      <c r="B85" s="52">
        <v>480185</v>
      </c>
      <c r="C85" s="52" t="s">
        <v>48</v>
      </c>
      <c r="D85" s="26">
        <v>246.61</v>
      </c>
      <c r="E85" s="26">
        <v>8.4499999999999993</v>
      </c>
      <c r="F85" s="53">
        <v>13.67</v>
      </c>
      <c r="G85" s="53">
        <v>0</v>
      </c>
      <c r="H85" s="28">
        <f t="shared" si="6"/>
        <v>268.73</v>
      </c>
      <c r="I85" s="29">
        <f t="shared" si="8"/>
        <v>255.06</v>
      </c>
      <c r="J85" s="29">
        <v>0.86</v>
      </c>
      <c r="K85" s="30">
        <v>13.67</v>
      </c>
      <c r="L85" s="30">
        <v>3</v>
      </c>
      <c r="M85" s="31">
        <f t="shared" si="7"/>
        <v>272.59000000000003</v>
      </c>
      <c r="N85" s="16"/>
      <c r="O85" s="32" t="s">
        <v>51</v>
      </c>
      <c r="P85" s="33">
        <v>1</v>
      </c>
      <c r="Q85" s="34">
        <v>3</v>
      </c>
      <c r="R85" s="16"/>
      <c r="S85" s="35" t="s">
        <v>51</v>
      </c>
      <c r="T85" s="35" t="s">
        <v>49</v>
      </c>
      <c r="U85" s="35" t="s">
        <v>49</v>
      </c>
      <c r="V85" s="35" t="s">
        <v>49</v>
      </c>
      <c r="W85" s="35" t="s">
        <v>51</v>
      </c>
      <c r="X85" s="36">
        <v>1</v>
      </c>
      <c r="Y85" s="16"/>
      <c r="Z85" s="37">
        <v>3.14</v>
      </c>
      <c r="AA85" s="37" t="s">
        <v>49</v>
      </c>
      <c r="AB85" s="37" t="s">
        <v>52</v>
      </c>
      <c r="AC85" s="38">
        <v>0</v>
      </c>
      <c r="AD85" s="16"/>
      <c r="AE85" s="39">
        <v>-0.10869749999999945</v>
      </c>
      <c r="AF85" s="40">
        <v>-3.3416620616561421E-2</v>
      </c>
      <c r="AG85" s="40" t="s">
        <v>49</v>
      </c>
      <c r="AH85" s="41">
        <v>0</v>
      </c>
      <c r="AI85" s="16"/>
      <c r="AJ85" s="42">
        <v>0.68099999999999994</v>
      </c>
      <c r="AK85" s="42" t="s">
        <v>49</v>
      </c>
      <c r="AL85" s="43">
        <v>0</v>
      </c>
      <c r="AM85" s="16"/>
      <c r="AN85" s="44">
        <v>8.3800000000000013E-2</v>
      </c>
      <c r="AO85" s="44" t="s">
        <v>49</v>
      </c>
      <c r="AP85" s="45">
        <v>0</v>
      </c>
      <c r="AQ85" s="16"/>
      <c r="AR85" s="40">
        <v>6.480000000000001E-2</v>
      </c>
      <c r="AS85" s="40" t="s">
        <v>49</v>
      </c>
      <c r="AT85" s="41">
        <v>0</v>
      </c>
      <c r="AU85" s="16"/>
      <c r="AV85" s="46">
        <v>1.4199999999999999E-2</v>
      </c>
      <c r="AW85" s="46" t="s">
        <v>51</v>
      </c>
      <c r="AX85" s="47">
        <v>3</v>
      </c>
      <c r="AY85" s="16"/>
      <c r="AZ85" s="48" t="s">
        <v>52</v>
      </c>
      <c r="BA85" s="48" t="s">
        <v>49</v>
      </c>
      <c r="BB85" s="49">
        <v>0</v>
      </c>
      <c r="BC85" s="16"/>
      <c r="BD85" s="50"/>
    </row>
    <row r="86" spans="1:56" ht="15.6" customHeight="1" thickBot="1" x14ac:dyDescent="0.35">
      <c r="A86" s="62" t="s">
        <v>138</v>
      </c>
      <c r="B86" s="57">
        <v>4463501</v>
      </c>
      <c r="C86" s="52" t="s">
        <v>48</v>
      </c>
      <c r="D86" s="26">
        <v>265.24</v>
      </c>
      <c r="E86" s="26">
        <v>8.4499999999999993</v>
      </c>
      <c r="F86" s="53">
        <v>13.67</v>
      </c>
      <c r="G86" s="53">
        <v>10.5</v>
      </c>
      <c r="H86" s="28">
        <f t="shared" si="6"/>
        <v>297.86</v>
      </c>
      <c r="I86" s="29">
        <f t="shared" si="8"/>
        <v>273.69</v>
      </c>
      <c r="J86" s="29">
        <v>0.86</v>
      </c>
      <c r="K86" s="30">
        <v>13.67</v>
      </c>
      <c r="L86" s="30">
        <v>13.5</v>
      </c>
      <c r="M86" s="31">
        <f t="shared" si="7"/>
        <v>301.72000000000003</v>
      </c>
      <c r="N86" s="16"/>
      <c r="O86" s="32" t="s">
        <v>51</v>
      </c>
      <c r="P86" s="33">
        <v>4</v>
      </c>
      <c r="Q86" s="34">
        <v>13.5</v>
      </c>
      <c r="R86" s="16"/>
      <c r="S86" s="35" t="s">
        <v>51</v>
      </c>
      <c r="T86" s="35" t="s">
        <v>49</v>
      </c>
      <c r="U86" s="35" t="s">
        <v>49</v>
      </c>
      <c r="V86" s="35" t="s">
        <v>49</v>
      </c>
      <c r="W86" s="35" t="s">
        <v>51</v>
      </c>
      <c r="X86" s="36">
        <v>4</v>
      </c>
      <c r="Y86" s="16"/>
      <c r="Z86" s="37">
        <v>3.48</v>
      </c>
      <c r="AA86" s="37" t="s">
        <v>49</v>
      </c>
      <c r="AB86" s="37" t="s">
        <v>52</v>
      </c>
      <c r="AC86" s="38">
        <v>0</v>
      </c>
      <c r="AD86" s="16"/>
      <c r="AE86" s="39">
        <v>-3.5657499999999676E-2</v>
      </c>
      <c r="AF86" s="40">
        <v>-1.0147282508939164E-2</v>
      </c>
      <c r="AG86" s="40" t="s">
        <v>49</v>
      </c>
      <c r="AH86" s="41">
        <v>0</v>
      </c>
      <c r="AI86" s="16"/>
      <c r="AJ86" s="42">
        <v>0.23649999999999999</v>
      </c>
      <c r="AK86" s="42" t="s">
        <v>51</v>
      </c>
      <c r="AL86" s="43">
        <v>4.5</v>
      </c>
      <c r="AM86" s="16"/>
      <c r="AN86" s="44">
        <v>6.8099999999999994E-2</v>
      </c>
      <c r="AO86" s="44" t="s">
        <v>49</v>
      </c>
      <c r="AP86" s="45">
        <v>0</v>
      </c>
      <c r="AQ86" s="16"/>
      <c r="AR86" s="40">
        <v>5.3399999999999996E-2</v>
      </c>
      <c r="AS86" s="40" t="s">
        <v>51</v>
      </c>
      <c r="AT86" s="41">
        <v>3</v>
      </c>
      <c r="AU86" s="16"/>
      <c r="AV86" s="46">
        <v>1.3300000000000001E-2</v>
      </c>
      <c r="AW86" s="46" t="s">
        <v>51</v>
      </c>
      <c r="AX86" s="47">
        <v>3</v>
      </c>
      <c r="AY86" s="16"/>
      <c r="AZ86" s="48">
        <v>0.92</v>
      </c>
      <c r="BA86" s="48" t="s">
        <v>51</v>
      </c>
      <c r="BB86" s="49">
        <v>3</v>
      </c>
      <c r="BC86" s="16"/>
      <c r="BD86" s="50"/>
    </row>
    <row r="87" spans="1:56" ht="15.6" customHeight="1" thickBot="1" x14ac:dyDescent="0.35">
      <c r="A87" s="51" t="s">
        <v>139</v>
      </c>
      <c r="B87" s="100">
        <v>690970</v>
      </c>
      <c r="C87" s="52" t="s">
        <v>48</v>
      </c>
      <c r="D87" s="26">
        <v>239.68</v>
      </c>
      <c r="E87" s="26">
        <v>8.4499999999999993</v>
      </c>
      <c r="F87" s="53">
        <v>13.67</v>
      </c>
      <c r="G87" s="53">
        <v>0</v>
      </c>
      <c r="H87" s="28">
        <f t="shared" si="6"/>
        <v>261.8</v>
      </c>
      <c r="I87" s="29">
        <f t="shared" si="8"/>
        <v>248.13</v>
      </c>
      <c r="J87" s="29">
        <v>0.86</v>
      </c>
      <c r="K87" s="30">
        <v>13.67</v>
      </c>
      <c r="L87" s="30">
        <v>12</v>
      </c>
      <c r="M87" s="31">
        <f t="shared" si="7"/>
        <v>274.66000000000003</v>
      </c>
      <c r="N87" s="16"/>
      <c r="O87" s="32" t="s">
        <v>51</v>
      </c>
      <c r="P87" s="33">
        <v>4</v>
      </c>
      <c r="Q87" s="34">
        <v>12</v>
      </c>
      <c r="R87" s="16"/>
      <c r="S87" s="35" t="s">
        <v>51</v>
      </c>
      <c r="T87" s="35" t="s">
        <v>49</v>
      </c>
      <c r="U87" s="35" t="s">
        <v>49</v>
      </c>
      <c r="V87" s="35" t="s">
        <v>49</v>
      </c>
      <c r="W87" s="35" t="s">
        <v>51</v>
      </c>
      <c r="X87" s="36">
        <v>4</v>
      </c>
      <c r="Y87" s="16"/>
      <c r="Z87" s="37">
        <v>3.44</v>
      </c>
      <c r="AA87" s="37" t="s">
        <v>49</v>
      </c>
      <c r="AB87" s="37" t="s">
        <v>52</v>
      </c>
      <c r="AC87" s="38">
        <v>0</v>
      </c>
      <c r="AD87" s="16"/>
      <c r="AE87" s="39">
        <v>9.5562499999999773E-2</v>
      </c>
      <c r="AF87" s="40">
        <v>2.860606695578307E-2</v>
      </c>
      <c r="AG87" s="40" t="s">
        <v>49</v>
      </c>
      <c r="AH87" s="41">
        <v>0</v>
      </c>
      <c r="AI87" s="16"/>
      <c r="AJ87" s="42">
        <v>0.49950000000000006</v>
      </c>
      <c r="AK87" s="42" t="s">
        <v>49</v>
      </c>
      <c r="AL87" s="43">
        <v>0</v>
      </c>
      <c r="AM87" s="16"/>
      <c r="AN87" s="44">
        <v>3.9900000000000005E-2</v>
      </c>
      <c r="AO87" s="44" t="s">
        <v>51</v>
      </c>
      <c r="AP87" s="45">
        <v>3</v>
      </c>
      <c r="AQ87" s="16"/>
      <c r="AR87" s="40">
        <v>3.1600000000000003E-2</v>
      </c>
      <c r="AS87" s="40" t="s">
        <v>51</v>
      </c>
      <c r="AT87" s="41">
        <v>3</v>
      </c>
      <c r="AU87" s="16"/>
      <c r="AV87" s="46">
        <v>1.5100000000000001E-2</v>
      </c>
      <c r="AW87" s="46" t="s">
        <v>51</v>
      </c>
      <c r="AX87" s="47">
        <v>3</v>
      </c>
      <c r="AY87" s="16"/>
      <c r="AZ87" s="48">
        <v>0.89</v>
      </c>
      <c r="BA87" s="48" t="s">
        <v>51</v>
      </c>
      <c r="BB87" s="49">
        <v>3</v>
      </c>
      <c r="BC87" s="16"/>
      <c r="BD87" s="50"/>
    </row>
    <row r="88" spans="1:56" ht="15.6" customHeight="1" thickBot="1" x14ac:dyDescent="0.35">
      <c r="A88" s="51" t="s">
        <v>140</v>
      </c>
      <c r="B88" s="52">
        <v>890006</v>
      </c>
      <c r="C88" s="52" t="s">
        <v>48</v>
      </c>
      <c r="D88" s="26">
        <v>252.37</v>
      </c>
      <c r="E88" s="26">
        <v>8.4499999999999993</v>
      </c>
      <c r="F88" s="53">
        <v>13.67</v>
      </c>
      <c r="G88" s="53">
        <v>0</v>
      </c>
      <c r="H88" s="28">
        <f t="shared" si="6"/>
        <v>274.49</v>
      </c>
      <c r="I88" s="29">
        <f t="shared" si="8"/>
        <v>260.82</v>
      </c>
      <c r="J88" s="29">
        <v>0.86</v>
      </c>
      <c r="K88" s="30">
        <v>13.67</v>
      </c>
      <c r="L88" s="30">
        <v>0</v>
      </c>
      <c r="M88" s="31">
        <f t="shared" si="7"/>
        <v>275.35000000000002</v>
      </c>
      <c r="N88" s="16"/>
      <c r="O88" s="32" t="s">
        <v>49</v>
      </c>
      <c r="P88" s="33" t="s">
        <v>50</v>
      </c>
      <c r="Q88" s="34">
        <v>0</v>
      </c>
      <c r="R88" s="16"/>
      <c r="S88" s="35" t="s">
        <v>49</v>
      </c>
      <c r="T88" s="35" t="s">
        <v>49</v>
      </c>
      <c r="U88" s="35" t="s">
        <v>49</v>
      </c>
      <c r="V88" s="35" t="s">
        <v>49</v>
      </c>
      <c r="W88" s="35" t="s">
        <v>49</v>
      </c>
      <c r="X88" s="36" t="s">
        <v>50</v>
      </c>
      <c r="Y88" s="16"/>
      <c r="Z88" s="37">
        <v>3.45</v>
      </c>
      <c r="AA88" s="37" t="s">
        <v>49</v>
      </c>
      <c r="AB88" s="37" t="s">
        <v>52</v>
      </c>
      <c r="AC88" s="38">
        <v>0</v>
      </c>
      <c r="AD88" s="16"/>
      <c r="AE88" s="39">
        <v>3.4535524999999998</v>
      </c>
      <c r="AF88" s="40" t="s">
        <v>52</v>
      </c>
      <c r="AG88" s="40" t="s">
        <v>49</v>
      </c>
      <c r="AH88" s="41">
        <v>0</v>
      </c>
      <c r="AI88" s="16"/>
      <c r="AJ88" s="42" t="s">
        <v>54</v>
      </c>
      <c r="AK88" s="42" t="s">
        <v>49</v>
      </c>
      <c r="AL88" s="43">
        <v>0</v>
      </c>
      <c r="AM88" s="16"/>
      <c r="AN88" s="44" t="s">
        <v>69</v>
      </c>
      <c r="AO88" s="44" t="s">
        <v>49</v>
      </c>
      <c r="AP88" s="45">
        <v>0</v>
      </c>
      <c r="AQ88" s="16"/>
      <c r="AR88" s="40" t="s">
        <v>69</v>
      </c>
      <c r="AS88" s="40" t="s">
        <v>49</v>
      </c>
      <c r="AT88" s="41">
        <v>0</v>
      </c>
      <c r="AU88" s="16"/>
      <c r="AV88" s="46" t="s">
        <v>69</v>
      </c>
      <c r="AW88" s="46" t="s">
        <v>49</v>
      </c>
      <c r="AX88" s="47">
        <v>0</v>
      </c>
      <c r="AY88" s="16"/>
      <c r="AZ88" s="48" t="s">
        <v>50</v>
      </c>
      <c r="BA88" s="48" t="s">
        <v>49</v>
      </c>
      <c r="BB88" s="49">
        <v>0</v>
      </c>
      <c r="BC88" s="16"/>
      <c r="BD88" s="50"/>
    </row>
    <row r="89" spans="1:56" ht="15.6" customHeight="1" thickBot="1" x14ac:dyDescent="0.35">
      <c r="A89" s="51" t="s">
        <v>141</v>
      </c>
      <c r="B89" s="52">
        <v>709018</v>
      </c>
      <c r="C89" s="52" t="s">
        <v>48</v>
      </c>
      <c r="D89" s="26">
        <v>241.74</v>
      </c>
      <c r="E89" s="26">
        <v>8.4499999999999993</v>
      </c>
      <c r="F89" s="53">
        <v>13.67</v>
      </c>
      <c r="G89" s="53">
        <v>6</v>
      </c>
      <c r="H89" s="28">
        <f t="shared" si="6"/>
        <v>269.86</v>
      </c>
      <c r="I89" s="29">
        <f t="shared" si="8"/>
        <v>250.19</v>
      </c>
      <c r="J89" s="29">
        <v>0.86</v>
      </c>
      <c r="K89" s="30">
        <v>13.67</v>
      </c>
      <c r="L89" s="30">
        <v>9</v>
      </c>
      <c r="M89" s="31">
        <f t="shared" si="7"/>
        <v>273.72000000000003</v>
      </c>
      <c r="N89" s="16"/>
      <c r="O89" s="32" t="s">
        <v>51</v>
      </c>
      <c r="P89" s="33">
        <v>3</v>
      </c>
      <c r="Q89" s="34">
        <v>9</v>
      </c>
      <c r="R89" s="16"/>
      <c r="S89" s="35" t="s">
        <v>51</v>
      </c>
      <c r="T89" s="35" t="s">
        <v>49</v>
      </c>
      <c r="U89" s="35" t="s">
        <v>49</v>
      </c>
      <c r="V89" s="35" t="s">
        <v>49</v>
      </c>
      <c r="W89" s="35" t="s">
        <v>51</v>
      </c>
      <c r="X89" s="36">
        <v>3</v>
      </c>
      <c r="Y89" s="16"/>
      <c r="Z89" s="37">
        <v>3.56</v>
      </c>
      <c r="AA89" s="37" t="s">
        <v>49</v>
      </c>
      <c r="AB89" s="37" t="s">
        <v>52</v>
      </c>
      <c r="AC89" s="38">
        <v>0</v>
      </c>
      <c r="AD89" s="16"/>
      <c r="AE89" s="39">
        <v>5.2419999999999689E-2</v>
      </c>
      <c r="AF89" s="40">
        <v>1.4965971828171026E-2</v>
      </c>
      <c r="AG89" s="40" t="s">
        <v>49</v>
      </c>
      <c r="AH89" s="41">
        <v>0</v>
      </c>
      <c r="AI89" s="16"/>
      <c r="AJ89" s="42">
        <v>0.54880000000000007</v>
      </c>
      <c r="AK89" s="42" t="s">
        <v>49</v>
      </c>
      <c r="AL89" s="43">
        <v>0</v>
      </c>
      <c r="AM89" s="16"/>
      <c r="AN89" s="44">
        <v>8.199999999999999E-2</v>
      </c>
      <c r="AO89" s="44" t="s">
        <v>49</v>
      </c>
      <c r="AP89" s="45">
        <v>0</v>
      </c>
      <c r="AQ89" s="16"/>
      <c r="AR89" s="40">
        <v>2.2700000000000001E-2</v>
      </c>
      <c r="AS89" s="40" t="s">
        <v>51</v>
      </c>
      <c r="AT89" s="41">
        <v>3</v>
      </c>
      <c r="AU89" s="16"/>
      <c r="AV89" s="46">
        <v>1.29E-2</v>
      </c>
      <c r="AW89" s="46" t="s">
        <v>51</v>
      </c>
      <c r="AX89" s="47">
        <v>3</v>
      </c>
      <c r="AY89" s="16"/>
      <c r="AZ89" s="48">
        <v>0.9</v>
      </c>
      <c r="BA89" s="48" t="s">
        <v>51</v>
      </c>
      <c r="BB89" s="49">
        <v>3</v>
      </c>
      <c r="BC89" s="16"/>
      <c r="BD89" s="50"/>
    </row>
    <row r="90" spans="1:56" ht="15.6" customHeight="1" thickBot="1" x14ac:dyDescent="0.35">
      <c r="A90" s="61" t="s">
        <v>142</v>
      </c>
      <c r="B90" s="69">
        <v>874159</v>
      </c>
      <c r="C90" s="52" t="s">
        <v>48</v>
      </c>
      <c r="D90" s="26">
        <v>256.68</v>
      </c>
      <c r="E90" s="26">
        <v>8.4499999999999993</v>
      </c>
      <c r="F90" s="53">
        <v>13.67</v>
      </c>
      <c r="G90" s="53">
        <v>3</v>
      </c>
      <c r="H90" s="28">
        <f t="shared" si="6"/>
        <v>281.8</v>
      </c>
      <c r="I90" s="29">
        <f t="shared" si="8"/>
        <v>265.13</v>
      </c>
      <c r="J90" s="29">
        <v>0.86</v>
      </c>
      <c r="K90" s="30">
        <v>13.67</v>
      </c>
      <c r="L90" s="30">
        <v>8.75</v>
      </c>
      <c r="M90" s="31">
        <f t="shared" si="7"/>
        <v>288.41000000000003</v>
      </c>
      <c r="N90" s="16"/>
      <c r="O90" s="32" t="s">
        <v>51</v>
      </c>
      <c r="P90" s="33">
        <v>3</v>
      </c>
      <c r="Q90" s="34">
        <v>8.75</v>
      </c>
      <c r="R90" s="16"/>
      <c r="S90" s="35" t="s">
        <v>51</v>
      </c>
      <c r="T90" s="35" t="s">
        <v>49</v>
      </c>
      <c r="U90" s="35" t="s">
        <v>49</v>
      </c>
      <c r="V90" s="35" t="s">
        <v>49</v>
      </c>
      <c r="W90" s="35" t="s">
        <v>51</v>
      </c>
      <c r="X90" s="36">
        <v>3</v>
      </c>
      <c r="Y90" s="16"/>
      <c r="Z90" s="37">
        <v>3.89</v>
      </c>
      <c r="AA90" s="37" t="s">
        <v>51</v>
      </c>
      <c r="AB90" s="37" t="s">
        <v>62</v>
      </c>
      <c r="AC90" s="38">
        <v>4.5</v>
      </c>
      <c r="AD90" s="16"/>
      <c r="AE90" s="39">
        <v>0.21425500000000053</v>
      </c>
      <c r="AF90" s="40">
        <v>5.8275031329748213E-2</v>
      </c>
      <c r="AG90" s="40" t="s">
        <v>51</v>
      </c>
      <c r="AH90" s="41">
        <v>1.25</v>
      </c>
      <c r="AI90" s="16"/>
      <c r="AJ90" s="42">
        <v>0.51729999999999998</v>
      </c>
      <c r="AK90" s="42" t="s">
        <v>49</v>
      </c>
      <c r="AL90" s="43">
        <v>0</v>
      </c>
      <c r="AM90" s="16"/>
      <c r="AN90" s="44">
        <v>0.1268</v>
      </c>
      <c r="AO90" s="44" t="s">
        <v>49</v>
      </c>
      <c r="AP90" s="45">
        <v>0</v>
      </c>
      <c r="AQ90" s="16"/>
      <c r="AR90" s="40">
        <v>7.4400000000000008E-2</v>
      </c>
      <c r="AS90" s="40" t="s">
        <v>49</v>
      </c>
      <c r="AT90" s="41">
        <v>0</v>
      </c>
      <c r="AU90" s="16"/>
      <c r="AV90" s="46">
        <v>1.9900000000000001E-2</v>
      </c>
      <c r="AW90" s="46" t="s">
        <v>49</v>
      </c>
      <c r="AX90" s="47">
        <v>0</v>
      </c>
      <c r="AY90" s="16"/>
      <c r="AZ90" s="48">
        <v>0.87</v>
      </c>
      <c r="BA90" s="48" t="s">
        <v>51</v>
      </c>
      <c r="BB90" s="49">
        <v>3</v>
      </c>
      <c r="BC90" s="16"/>
      <c r="BD90" s="50"/>
    </row>
    <row r="91" spans="1:56" ht="15.6" customHeight="1" thickBot="1" x14ac:dyDescent="0.35">
      <c r="A91" s="56" t="s">
        <v>143</v>
      </c>
      <c r="B91" s="52">
        <v>943517</v>
      </c>
      <c r="C91" s="52" t="s">
        <v>48</v>
      </c>
      <c r="D91" s="26">
        <v>256.07</v>
      </c>
      <c r="E91" s="26">
        <v>8.4499999999999993</v>
      </c>
      <c r="F91" s="53">
        <v>13.67</v>
      </c>
      <c r="G91" s="53">
        <v>0</v>
      </c>
      <c r="H91" s="28">
        <f t="shared" si="6"/>
        <v>278.19</v>
      </c>
      <c r="I91" s="29">
        <f t="shared" si="8"/>
        <v>264.52</v>
      </c>
      <c r="J91" s="29">
        <v>0.86</v>
      </c>
      <c r="K91" s="30">
        <v>13.67</v>
      </c>
      <c r="L91" s="30">
        <v>0</v>
      </c>
      <c r="M91" s="31">
        <f t="shared" si="7"/>
        <v>279.05</v>
      </c>
      <c r="N91" s="16"/>
      <c r="O91" s="32" t="s">
        <v>49</v>
      </c>
      <c r="P91" s="33" t="s">
        <v>50</v>
      </c>
      <c r="Q91" s="34">
        <v>0</v>
      </c>
      <c r="R91" s="16"/>
      <c r="S91" s="35" t="s">
        <v>51</v>
      </c>
      <c r="T91" s="35" t="s">
        <v>49</v>
      </c>
      <c r="U91" s="35" t="s">
        <v>51</v>
      </c>
      <c r="V91" s="35" t="s">
        <v>49</v>
      </c>
      <c r="W91" s="35" t="s">
        <v>49</v>
      </c>
      <c r="X91" s="36" t="s">
        <v>50</v>
      </c>
      <c r="Y91" s="16"/>
      <c r="Z91" s="37">
        <v>3.82</v>
      </c>
      <c r="AA91" s="37" t="s">
        <v>51</v>
      </c>
      <c r="AB91" s="37" t="s">
        <v>62</v>
      </c>
      <c r="AC91" s="38">
        <v>4.5</v>
      </c>
      <c r="AD91" s="16"/>
      <c r="AE91" s="39">
        <v>-0.41092249999999986</v>
      </c>
      <c r="AF91" s="40">
        <v>-9.7213514990501529E-2</v>
      </c>
      <c r="AG91" s="40" t="s">
        <v>49</v>
      </c>
      <c r="AH91" s="41">
        <v>0</v>
      </c>
      <c r="AI91" s="16"/>
      <c r="AJ91" s="42">
        <v>0.75529999999999997</v>
      </c>
      <c r="AK91" s="42" t="s">
        <v>49</v>
      </c>
      <c r="AL91" s="43">
        <v>0</v>
      </c>
      <c r="AM91" s="16"/>
      <c r="AN91" s="44">
        <v>5.2999999999999999E-2</v>
      </c>
      <c r="AO91" s="44" t="s">
        <v>51</v>
      </c>
      <c r="AP91" s="45">
        <v>3</v>
      </c>
      <c r="AQ91" s="16"/>
      <c r="AR91" s="40">
        <v>7.9699999999999993E-2</v>
      </c>
      <c r="AS91" s="40" t="s">
        <v>49</v>
      </c>
      <c r="AT91" s="41">
        <v>0</v>
      </c>
      <c r="AU91" s="16"/>
      <c r="AV91" s="46">
        <v>2.2700000000000001E-2</v>
      </c>
      <c r="AW91" s="46" t="s">
        <v>49</v>
      </c>
      <c r="AX91" s="47">
        <v>0</v>
      </c>
      <c r="AY91" s="16"/>
      <c r="AZ91" s="48">
        <v>0.91</v>
      </c>
      <c r="BA91" s="48" t="s">
        <v>51</v>
      </c>
      <c r="BB91" s="49">
        <v>3</v>
      </c>
      <c r="BC91" s="16"/>
      <c r="BD91" s="50"/>
    </row>
    <row r="92" spans="1:56" ht="15.6" customHeight="1" thickBot="1" x14ac:dyDescent="0.35">
      <c r="A92" s="60" t="s">
        <v>144</v>
      </c>
      <c r="B92" s="52">
        <v>642754</v>
      </c>
      <c r="C92" s="52" t="s">
        <v>48</v>
      </c>
      <c r="D92" s="26">
        <v>234.45000000000002</v>
      </c>
      <c r="E92" s="26">
        <v>8.4499999999999993</v>
      </c>
      <c r="F92" s="53">
        <v>13.67</v>
      </c>
      <c r="G92" s="53">
        <v>3</v>
      </c>
      <c r="H92" s="28">
        <f t="shared" si="6"/>
        <v>259.57</v>
      </c>
      <c r="I92" s="29">
        <f t="shared" si="8"/>
        <v>242.9</v>
      </c>
      <c r="J92" s="29">
        <v>0.86</v>
      </c>
      <c r="K92" s="30">
        <v>13.67</v>
      </c>
      <c r="L92" s="30">
        <v>7.25</v>
      </c>
      <c r="M92" s="31">
        <f t="shared" si="7"/>
        <v>264.68</v>
      </c>
      <c r="N92" s="16"/>
      <c r="O92" s="32" t="s">
        <v>51</v>
      </c>
      <c r="P92" s="33">
        <v>3</v>
      </c>
      <c r="Q92" s="34">
        <v>7.25</v>
      </c>
      <c r="R92" s="16"/>
      <c r="S92" s="35" t="s">
        <v>51</v>
      </c>
      <c r="T92" s="35" t="s">
        <v>49</v>
      </c>
      <c r="U92" s="35" t="s">
        <v>49</v>
      </c>
      <c r="V92" s="35" t="s">
        <v>49</v>
      </c>
      <c r="W92" s="35" t="s">
        <v>51</v>
      </c>
      <c r="X92" s="36">
        <v>3</v>
      </c>
      <c r="Y92" s="16"/>
      <c r="Z92" s="37">
        <v>3.7</v>
      </c>
      <c r="AA92" s="37" t="s">
        <v>49</v>
      </c>
      <c r="AB92" s="37" t="s">
        <v>82</v>
      </c>
      <c r="AC92" s="38">
        <v>0</v>
      </c>
      <c r="AD92" s="16"/>
      <c r="AE92" s="39">
        <v>0.19065750000000037</v>
      </c>
      <c r="AF92" s="40">
        <v>5.4320271861339996E-2</v>
      </c>
      <c r="AG92" s="40" t="s">
        <v>51</v>
      </c>
      <c r="AH92" s="41">
        <v>1.25</v>
      </c>
      <c r="AI92" s="16"/>
      <c r="AJ92" s="42">
        <v>0.50479999999999992</v>
      </c>
      <c r="AK92" s="42" t="s">
        <v>49</v>
      </c>
      <c r="AL92" s="43">
        <v>0</v>
      </c>
      <c r="AM92" s="16"/>
      <c r="AN92" s="44">
        <v>6.5700000000000008E-2</v>
      </c>
      <c r="AO92" s="44" t="s">
        <v>49</v>
      </c>
      <c r="AP92" s="45">
        <v>0</v>
      </c>
      <c r="AQ92" s="16"/>
      <c r="AR92" s="40">
        <v>7.8100000000000003E-2</v>
      </c>
      <c r="AS92" s="40" t="s">
        <v>49</v>
      </c>
      <c r="AT92" s="41">
        <v>0</v>
      </c>
      <c r="AU92" s="16"/>
      <c r="AV92" s="46">
        <v>8.3000000000000001E-3</v>
      </c>
      <c r="AW92" s="46" t="s">
        <v>51</v>
      </c>
      <c r="AX92" s="47">
        <v>3</v>
      </c>
      <c r="AY92" s="16"/>
      <c r="AZ92" s="48">
        <v>0.93</v>
      </c>
      <c r="BA92" s="48" t="s">
        <v>51</v>
      </c>
      <c r="BB92" s="49">
        <v>3</v>
      </c>
      <c r="BC92" s="16"/>
      <c r="BD92" s="50"/>
    </row>
    <row r="93" spans="1:56" ht="15.6" customHeight="1" thickBot="1" x14ac:dyDescent="0.35">
      <c r="A93" s="95" t="s">
        <v>145</v>
      </c>
      <c r="B93" s="52">
        <v>808644</v>
      </c>
      <c r="C93" s="52" t="s">
        <v>48</v>
      </c>
      <c r="D93" s="26">
        <v>244.96</v>
      </c>
      <c r="E93" s="26">
        <v>8.4499999999999993</v>
      </c>
      <c r="F93" s="53">
        <v>13.67</v>
      </c>
      <c r="G93" s="53">
        <v>6</v>
      </c>
      <c r="H93" s="28">
        <f t="shared" si="6"/>
        <v>273.08</v>
      </c>
      <c r="I93" s="29">
        <f t="shared" si="8"/>
        <v>253.41</v>
      </c>
      <c r="J93" s="29">
        <v>0.86</v>
      </c>
      <c r="K93" s="30">
        <v>13.67</v>
      </c>
      <c r="L93" s="30">
        <v>0</v>
      </c>
      <c r="M93" s="31">
        <f t="shared" si="7"/>
        <v>267.94</v>
      </c>
      <c r="N93" s="16"/>
      <c r="O93" s="32" t="s">
        <v>49</v>
      </c>
      <c r="P93" s="33" t="s">
        <v>50</v>
      </c>
      <c r="Q93" s="34">
        <v>0</v>
      </c>
      <c r="R93" s="16"/>
      <c r="S93" s="35" t="s">
        <v>51</v>
      </c>
      <c r="T93" s="35" t="s">
        <v>49</v>
      </c>
      <c r="U93" s="35" t="s">
        <v>51</v>
      </c>
      <c r="V93" s="35" t="s">
        <v>49</v>
      </c>
      <c r="W93" s="35" t="s">
        <v>49</v>
      </c>
      <c r="X93" s="36" t="s">
        <v>50</v>
      </c>
      <c r="Y93" s="16"/>
      <c r="Z93" s="37">
        <v>3.57</v>
      </c>
      <c r="AA93" s="37" t="s">
        <v>49</v>
      </c>
      <c r="AB93" s="37" t="s">
        <v>52</v>
      </c>
      <c r="AC93" s="38">
        <v>0</v>
      </c>
      <c r="AD93" s="16"/>
      <c r="AE93" s="39">
        <v>0.31392499999999979</v>
      </c>
      <c r="AF93" s="40">
        <v>9.6418531830708129E-2</v>
      </c>
      <c r="AG93" s="40" t="s">
        <v>49</v>
      </c>
      <c r="AH93" s="41">
        <v>0</v>
      </c>
      <c r="AI93" s="16"/>
      <c r="AJ93" s="42">
        <v>0.35200000000000004</v>
      </c>
      <c r="AK93" s="42" t="s">
        <v>49</v>
      </c>
      <c r="AL93" s="43">
        <v>0</v>
      </c>
      <c r="AM93" s="16"/>
      <c r="AN93" s="44">
        <v>8.2100000000000006E-2</v>
      </c>
      <c r="AO93" s="44" t="s">
        <v>49</v>
      </c>
      <c r="AP93" s="45">
        <v>0</v>
      </c>
      <c r="AQ93" s="16"/>
      <c r="AR93" s="40">
        <v>2.1400000000000002E-2</v>
      </c>
      <c r="AS93" s="40" t="s">
        <v>51</v>
      </c>
      <c r="AT93" s="41">
        <v>3</v>
      </c>
      <c r="AU93" s="16"/>
      <c r="AV93" s="46">
        <v>1.21E-2</v>
      </c>
      <c r="AW93" s="46" t="s">
        <v>51</v>
      </c>
      <c r="AX93" s="47">
        <v>3</v>
      </c>
      <c r="AY93" s="16"/>
      <c r="AZ93" s="48">
        <v>0.85</v>
      </c>
      <c r="BA93" s="48" t="s">
        <v>51</v>
      </c>
      <c r="BB93" s="49">
        <v>3</v>
      </c>
      <c r="BC93" s="16"/>
      <c r="BD93" s="50"/>
    </row>
    <row r="94" spans="1:56" ht="15.6" customHeight="1" thickBot="1" x14ac:dyDescent="0.35">
      <c r="A94" s="56" t="s">
        <v>146</v>
      </c>
      <c r="B94" s="52">
        <v>944785</v>
      </c>
      <c r="C94" s="52" t="s">
        <v>48</v>
      </c>
      <c r="D94" s="26">
        <v>268.96999999999997</v>
      </c>
      <c r="E94" s="26">
        <v>8.4499999999999993</v>
      </c>
      <c r="F94" s="53">
        <v>13.67</v>
      </c>
      <c r="G94" s="53">
        <v>12.75</v>
      </c>
      <c r="H94" s="28">
        <f t="shared" si="6"/>
        <v>303.83999999999997</v>
      </c>
      <c r="I94" s="29">
        <f t="shared" si="8"/>
        <v>277.41999999999996</v>
      </c>
      <c r="J94" s="29">
        <v>0.86</v>
      </c>
      <c r="K94" s="30">
        <v>13.67</v>
      </c>
      <c r="L94" s="30">
        <v>7.5</v>
      </c>
      <c r="M94" s="31">
        <f t="shared" si="7"/>
        <v>299.45</v>
      </c>
      <c r="N94" s="16"/>
      <c r="O94" s="32" t="s">
        <v>51</v>
      </c>
      <c r="P94" s="33">
        <v>2</v>
      </c>
      <c r="Q94" s="34">
        <v>7.5</v>
      </c>
      <c r="R94" s="16"/>
      <c r="S94" s="35" t="s">
        <v>51</v>
      </c>
      <c r="T94" s="35" t="s">
        <v>49</v>
      </c>
      <c r="U94" s="35" t="s">
        <v>49</v>
      </c>
      <c r="V94" s="35" t="s">
        <v>49</v>
      </c>
      <c r="W94" s="35" t="s">
        <v>51</v>
      </c>
      <c r="X94" s="36">
        <v>2</v>
      </c>
      <c r="Y94" s="16"/>
      <c r="Z94" s="37">
        <v>3.82</v>
      </c>
      <c r="AA94" s="37" t="s">
        <v>51</v>
      </c>
      <c r="AB94" s="37" t="s">
        <v>62</v>
      </c>
      <c r="AC94" s="38">
        <v>4.5</v>
      </c>
      <c r="AD94" s="16"/>
      <c r="AE94" s="39">
        <v>-1.6346625000000001</v>
      </c>
      <c r="AF94" s="40">
        <v>-0.29978185679389091</v>
      </c>
      <c r="AG94" s="40" t="s">
        <v>49</v>
      </c>
      <c r="AH94" s="41">
        <v>0</v>
      </c>
      <c r="AI94" s="16"/>
      <c r="AJ94" s="42" t="s">
        <v>54</v>
      </c>
      <c r="AK94" s="42" t="s">
        <v>49</v>
      </c>
      <c r="AL94" s="43">
        <v>0</v>
      </c>
      <c r="AM94" s="16"/>
      <c r="AN94" s="44">
        <v>6.9699999999999998E-2</v>
      </c>
      <c r="AO94" s="44" t="s">
        <v>49</v>
      </c>
      <c r="AP94" s="45">
        <v>0</v>
      </c>
      <c r="AQ94" s="16"/>
      <c r="AR94" s="40">
        <v>0.13589999999999999</v>
      </c>
      <c r="AS94" s="40" t="s">
        <v>49</v>
      </c>
      <c r="AT94" s="41">
        <v>0</v>
      </c>
      <c r="AU94" s="16"/>
      <c r="AV94" s="46">
        <v>3.4000000000000002E-2</v>
      </c>
      <c r="AW94" s="46" t="s">
        <v>49</v>
      </c>
      <c r="AX94" s="47">
        <v>0</v>
      </c>
      <c r="AY94" s="16"/>
      <c r="AZ94" s="48">
        <v>0.88</v>
      </c>
      <c r="BA94" s="48" t="s">
        <v>51</v>
      </c>
      <c r="BB94" s="49">
        <v>3</v>
      </c>
      <c r="BC94" s="16"/>
      <c r="BD94" s="50"/>
    </row>
    <row r="95" spans="1:56" ht="15.6" customHeight="1" thickBot="1" x14ac:dyDescent="0.35">
      <c r="A95" s="95" t="s">
        <v>147</v>
      </c>
      <c r="B95" s="52">
        <v>806846</v>
      </c>
      <c r="C95" s="52" t="s">
        <v>48</v>
      </c>
      <c r="D95" s="26">
        <v>256.27</v>
      </c>
      <c r="E95" s="26">
        <v>8.4499999999999993</v>
      </c>
      <c r="F95" s="53">
        <v>13.67</v>
      </c>
      <c r="G95" s="53">
        <v>0</v>
      </c>
      <c r="H95" s="28">
        <f t="shared" si="6"/>
        <v>278.39</v>
      </c>
      <c r="I95" s="29">
        <f t="shared" si="8"/>
        <v>264.71999999999997</v>
      </c>
      <c r="J95" s="29">
        <v>0.86</v>
      </c>
      <c r="K95" s="30">
        <v>13.67</v>
      </c>
      <c r="L95" s="30">
        <v>6</v>
      </c>
      <c r="M95" s="31">
        <f t="shared" si="7"/>
        <v>285.25</v>
      </c>
      <c r="N95" s="16"/>
      <c r="O95" s="32" t="s">
        <v>51</v>
      </c>
      <c r="P95" s="33">
        <v>2</v>
      </c>
      <c r="Q95" s="34">
        <v>6</v>
      </c>
      <c r="R95" s="16"/>
      <c r="S95" s="35" t="s">
        <v>51</v>
      </c>
      <c r="T95" s="35" t="s">
        <v>49</v>
      </c>
      <c r="U95" s="35" t="s">
        <v>49</v>
      </c>
      <c r="V95" s="35" t="s">
        <v>49</v>
      </c>
      <c r="W95" s="35" t="s">
        <v>51</v>
      </c>
      <c r="X95" s="36">
        <v>2</v>
      </c>
      <c r="Y95" s="16"/>
      <c r="Z95" s="37">
        <v>3.77</v>
      </c>
      <c r="AA95" s="37" t="s">
        <v>49</v>
      </c>
      <c r="AB95" s="37" t="s">
        <v>82</v>
      </c>
      <c r="AC95" s="38">
        <v>0</v>
      </c>
      <c r="AD95" s="16"/>
      <c r="AE95" s="39">
        <v>-0.24660249999999939</v>
      </c>
      <c r="AF95" s="40">
        <v>-6.1385821910732434E-2</v>
      </c>
      <c r="AG95" s="40" t="s">
        <v>49</v>
      </c>
      <c r="AH95" s="41">
        <v>0</v>
      </c>
      <c r="AI95" s="16"/>
      <c r="AJ95" s="42">
        <v>0.48430000000000001</v>
      </c>
      <c r="AK95" s="42" t="s">
        <v>49</v>
      </c>
      <c r="AL95" s="43">
        <v>0</v>
      </c>
      <c r="AM95" s="16"/>
      <c r="AN95" s="44">
        <v>4.0899999999999999E-2</v>
      </c>
      <c r="AO95" s="44" t="s">
        <v>51</v>
      </c>
      <c r="AP95" s="45">
        <v>3</v>
      </c>
      <c r="AQ95" s="16"/>
      <c r="AR95" s="40">
        <v>5.9200000000000003E-2</v>
      </c>
      <c r="AS95" s="40" t="s">
        <v>49</v>
      </c>
      <c r="AT95" s="41">
        <v>0</v>
      </c>
      <c r="AU95" s="16"/>
      <c r="AV95" s="46">
        <v>2.4799999999999999E-2</v>
      </c>
      <c r="AW95" s="46" t="s">
        <v>49</v>
      </c>
      <c r="AX95" s="47">
        <v>0</v>
      </c>
      <c r="AY95" s="16"/>
      <c r="AZ95" s="48">
        <v>0.85</v>
      </c>
      <c r="BA95" s="48" t="s">
        <v>51</v>
      </c>
      <c r="BB95" s="49">
        <v>3</v>
      </c>
      <c r="BC95" s="16"/>
      <c r="BD95" s="50"/>
    </row>
    <row r="96" spans="1:56" ht="15.6" customHeight="1" thickBot="1" x14ac:dyDescent="0.35">
      <c r="A96" s="56" t="s">
        <v>148</v>
      </c>
      <c r="B96" s="52">
        <v>945668</v>
      </c>
      <c r="C96" s="52" t="s">
        <v>48</v>
      </c>
      <c r="D96" s="26">
        <v>247.82000000000002</v>
      </c>
      <c r="E96" s="26">
        <v>8.4499999999999993</v>
      </c>
      <c r="F96" s="53">
        <v>13.67</v>
      </c>
      <c r="G96" s="53">
        <v>9</v>
      </c>
      <c r="H96" s="28">
        <f t="shared" si="6"/>
        <v>278.94000000000005</v>
      </c>
      <c r="I96" s="29">
        <f t="shared" si="8"/>
        <v>256.27000000000004</v>
      </c>
      <c r="J96" s="29">
        <v>0.86</v>
      </c>
      <c r="K96" s="30">
        <v>13.67</v>
      </c>
      <c r="L96" s="30">
        <v>9</v>
      </c>
      <c r="M96" s="31">
        <f t="shared" si="7"/>
        <v>279.80000000000007</v>
      </c>
      <c r="N96" s="16"/>
      <c r="O96" s="32" t="s">
        <v>51</v>
      </c>
      <c r="P96" s="33">
        <v>3</v>
      </c>
      <c r="Q96" s="34">
        <v>9</v>
      </c>
      <c r="R96" s="16"/>
      <c r="S96" s="35" t="s">
        <v>51</v>
      </c>
      <c r="T96" s="35" t="s">
        <v>49</v>
      </c>
      <c r="U96" s="35" t="s">
        <v>49</v>
      </c>
      <c r="V96" s="35" t="s">
        <v>49</v>
      </c>
      <c r="W96" s="35" t="s">
        <v>51</v>
      </c>
      <c r="X96" s="36">
        <v>3</v>
      </c>
      <c r="Y96" s="16"/>
      <c r="Z96" s="37">
        <v>3.5</v>
      </c>
      <c r="AA96" s="37" t="s">
        <v>49</v>
      </c>
      <c r="AB96" s="37" t="s">
        <v>52</v>
      </c>
      <c r="AC96" s="38">
        <v>0</v>
      </c>
      <c r="AD96" s="16"/>
      <c r="AE96" s="39">
        <v>3.4956299999999998</v>
      </c>
      <c r="AF96" s="40" t="s">
        <v>52</v>
      </c>
      <c r="AG96" s="40" t="s">
        <v>49</v>
      </c>
      <c r="AH96" s="41">
        <v>0</v>
      </c>
      <c r="AI96" s="16"/>
      <c r="AJ96" s="42" t="s">
        <v>54</v>
      </c>
      <c r="AK96" s="42" t="s">
        <v>49</v>
      </c>
      <c r="AL96" s="43">
        <v>0</v>
      </c>
      <c r="AM96" s="16"/>
      <c r="AN96" s="44">
        <v>3.7000000000000005E-2</v>
      </c>
      <c r="AO96" s="44" t="s">
        <v>51</v>
      </c>
      <c r="AP96" s="45">
        <v>3</v>
      </c>
      <c r="AQ96" s="16"/>
      <c r="AR96" s="40">
        <v>6.4699999999999994E-2</v>
      </c>
      <c r="AS96" s="40" t="s">
        <v>49</v>
      </c>
      <c r="AT96" s="41">
        <v>0</v>
      </c>
      <c r="AU96" s="16"/>
      <c r="AV96" s="46">
        <v>1.06E-2</v>
      </c>
      <c r="AW96" s="46" t="s">
        <v>51</v>
      </c>
      <c r="AX96" s="47">
        <v>3</v>
      </c>
      <c r="AY96" s="16"/>
      <c r="AZ96" s="48">
        <v>1</v>
      </c>
      <c r="BA96" s="48" t="s">
        <v>51</v>
      </c>
      <c r="BB96" s="49">
        <v>3</v>
      </c>
      <c r="BC96" s="16"/>
      <c r="BD96" s="50"/>
    </row>
    <row r="97" spans="1:56" ht="15.6" customHeight="1" thickBot="1" x14ac:dyDescent="0.35">
      <c r="A97" s="95" t="s">
        <v>149</v>
      </c>
      <c r="B97" s="52">
        <v>845159</v>
      </c>
      <c r="C97" s="52" t="s">
        <v>48</v>
      </c>
      <c r="D97" s="26">
        <v>245.75</v>
      </c>
      <c r="E97" s="26">
        <v>8.4499999999999993</v>
      </c>
      <c r="F97" s="58">
        <v>13.67</v>
      </c>
      <c r="G97" s="53">
        <v>0</v>
      </c>
      <c r="H97" s="28">
        <f t="shared" si="6"/>
        <v>267.87</v>
      </c>
      <c r="I97" s="29">
        <f t="shared" si="8"/>
        <v>254.2</v>
      </c>
      <c r="J97" s="29">
        <v>0.86</v>
      </c>
      <c r="K97" s="30">
        <v>13.67</v>
      </c>
      <c r="L97" s="30">
        <v>14.75</v>
      </c>
      <c r="M97" s="31">
        <f t="shared" si="7"/>
        <v>283.48</v>
      </c>
      <c r="N97" s="16"/>
      <c r="O97" s="32" t="s">
        <v>51</v>
      </c>
      <c r="P97" s="33">
        <v>5</v>
      </c>
      <c r="Q97" s="34">
        <v>14.75</v>
      </c>
      <c r="R97" s="16"/>
      <c r="S97" s="35" t="s">
        <v>51</v>
      </c>
      <c r="T97" s="35" t="s">
        <v>49</v>
      </c>
      <c r="U97" s="35" t="s">
        <v>49</v>
      </c>
      <c r="V97" s="35" t="s">
        <v>49</v>
      </c>
      <c r="W97" s="35" t="s">
        <v>51</v>
      </c>
      <c r="X97" s="36">
        <v>5</v>
      </c>
      <c r="Y97" s="16"/>
      <c r="Z97" s="37">
        <v>4.09</v>
      </c>
      <c r="AA97" s="37" t="s">
        <v>51</v>
      </c>
      <c r="AB97" s="37" t="s">
        <v>62</v>
      </c>
      <c r="AC97" s="38">
        <v>4.5</v>
      </c>
      <c r="AD97" s="16"/>
      <c r="AE97" s="39">
        <v>0.5503774999999993</v>
      </c>
      <c r="AF97" s="40">
        <v>0.15568188568341296</v>
      </c>
      <c r="AG97" s="40" t="s">
        <v>51</v>
      </c>
      <c r="AH97" s="41">
        <v>1.25</v>
      </c>
      <c r="AI97" s="16"/>
      <c r="AJ97" s="42">
        <v>0.68030000000000002</v>
      </c>
      <c r="AK97" s="42" t="s">
        <v>49</v>
      </c>
      <c r="AL97" s="43">
        <v>0</v>
      </c>
      <c r="AM97" s="16"/>
      <c r="AN97" s="44">
        <v>3.7000000000000005E-2</v>
      </c>
      <c r="AO97" s="44" t="s">
        <v>51</v>
      </c>
      <c r="AP97" s="45">
        <v>3</v>
      </c>
      <c r="AQ97" s="16"/>
      <c r="AR97" s="40">
        <v>4.6600000000000003E-2</v>
      </c>
      <c r="AS97" s="40" t="s">
        <v>51</v>
      </c>
      <c r="AT97" s="41">
        <v>3</v>
      </c>
      <c r="AU97" s="16"/>
      <c r="AV97" s="46">
        <v>1.9299999999999998E-2</v>
      </c>
      <c r="AW97" s="46" t="s">
        <v>49</v>
      </c>
      <c r="AX97" s="47">
        <v>0</v>
      </c>
      <c r="AY97" s="16"/>
      <c r="AZ97" s="48">
        <v>0.86</v>
      </c>
      <c r="BA97" s="48" t="s">
        <v>51</v>
      </c>
      <c r="BB97" s="49">
        <v>3</v>
      </c>
      <c r="BC97" s="16"/>
      <c r="BD97" s="50"/>
    </row>
    <row r="98" spans="1:56" ht="15.6" customHeight="1" thickBot="1" x14ac:dyDescent="0.35">
      <c r="A98" s="231" t="s">
        <v>150</v>
      </c>
      <c r="B98" s="228">
        <v>784982</v>
      </c>
      <c r="C98" s="52" t="s">
        <v>48</v>
      </c>
      <c r="D98" s="26">
        <v>235.85000000000002</v>
      </c>
      <c r="E98" s="26">
        <v>8.4499999999999993</v>
      </c>
      <c r="F98" s="53">
        <v>13.67</v>
      </c>
      <c r="G98" s="53">
        <v>0</v>
      </c>
      <c r="H98" s="28">
        <f t="shared" si="6"/>
        <v>257.97000000000003</v>
      </c>
      <c r="I98" s="290">
        <f t="shared" si="8"/>
        <v>244.3</v>
      </c>
      <c r="J98" s="290">
        <v>0.86</v>
      </c>
      <c r="K98" s="272">
        <v>13.67</v>
      </c>
      <c r="L98" s="272">
        <v>0</v>
      </c>
      <c r="M98" s="273">
        <f t="shared" si="7"/>
        <v>258.83000000000004</v>
      </c>
      <c r="N98" s="16"/>
      <c r="O98" s="32" t="s">
        <v>49</v>
      </c>
      <c r="P98" s="33" t="s">
        <v>50</v>
      </c>
      <c r="Q98" s="34">
        <v>0</v>
      </c>
      <c r="R98" s="16"/>
      <c r="S98" s="35" t="s">
        <v>51</v>
      </c>
      <c r="T98" s="35" t="s">
        <v>49</v>
      </c>
      <c r="U98" s="35" t="s">
        <v>51</v>
      </c>
      <c r="V98" s="289" t="s">
        <v>51</v>
      </c>
      <c r="W98" s="289" t="s">
        <v>49</v>
      </c>
      <c r="X98" s="295" t="s">
        <v>50</v>
      </c>
      <c r="Y98" s="16"/>
      <c r="Z98" s="37">
        <v>3.92</v>
      </c>
      <c r="AA98" s="37" t="s">
        <v>51</v>
      </c>
      <c r="AB98" s="37" t="s">
        <v>62</v>
      </c>
      <c r="AC98" s="38">
        <v>4.5</v>
      </c>
      <c r="AD98" s="16"/>
      <c r="AE98" s="39">
        <v>5.5665000000000298E-2</v>
      </c>
      <c r="AF98" s="40">
        <v>1.44102700841603E-2</v>
      </c>
      <c r="AG98" s="40" t="s">
        <v>51</v>
      </c>
      <c r="AH98" s="41">
        <v>1.25</v>
      </c>
      <c r="AI98" s="16"/>
      <c r="AJ98" s="42">
        <v>0.40450000000000003</v>
      </c>
      <c r="AK98" s="42" t="s">
        <v>49</v>
      </c>
      <c r="AL98" s="43">
        <v>0</v>
      </c>
      <c r="AM98" s="16"/>
      <c r="AN98" s="44">
        <v>7.51E-2</v>
      </c>
      <c r="AO98" s="44" t="s">
        <v>49</v>
      </c>
      <c r="AP98" s="45">
        <v>0</v>
      </c>
      <c r="AQ98" s="16"/>
      <c r="AR98" s="40">
        <v>9.2100000000000015E-2</v>
      </c>
      <c r="AS98" s="40" t="s">
        <v>49</v>
      </c>
      <c r="AT98" s="41">
        <v>0</v>
      </c>
      <c r="AU98" s="16"/>
      <c r="AV98" s="46">
        <v>2.0400000000000001E-2</v>
      </c>
      <c r="AW98" s="46" t="s">
        <v>49</v>
      </c>
      <c r="AX98" s="47">
        <v>0</v>
      </c>
      <c r="AY98" s="16"/>
      <c r="AZ98" s="48">
        <v>0.9</v>
      </c>
      <c r="BA98" s="48" t="s">
        <v>51</v>
      </c>
      <c r="BB98" s="49">
        <v>3</v>
      </c>
      <c r="BC98" s="16"/>
      <c r="BD98" s="50"/>
    </row>
    <row r="99" spans="1:56" ht="15.6" customHeight="1" thickBot="1" x14ac:dyDescent="0.35">
      <c r="A99" s="95" t="s">
        <v>151</v>
      </c>
      <c r="B99" s="52">
        <v>806731</v>
      </c>
      <c r="C99" s="52" t="s">
        <v>48</v>
      </c>
      <c r="D99" s="26">
        <v>249.71</v>
      </c>
      <c r="E99" s="26">
        <v>8.4499999999999993</v>
      </c>
      <c r="F99" s="53">
        <v>13.67</v>
      </c>
      <c r="G99" s="53">
        <v>6</v>
      </c>
      <c r="H99" s="28">
        <f t="shared" si="6"/>
        <v>277.83000000000004</v>
      </c>
      <c r="I99" s="29">
        <f t="shared" si="8"/>
        <v>258.16000000000003</v>
      </c>
      <c r="J99" s="29">
        <v>0.86</v>
      </c>
      <c r="K99" s="30">
        <v>13.67</v>
      </c>
      <c r="L99" s="30">
        <v>15.75</v>
      </c>
      <c r="M99" s="31">
        <f t="shared" si="7"/>
        <v>288.44000000000005</v>
      </c>
      <c r="N99" s="16"/>
      <c r="O99" s="32" t="s">
        <v>51</v>
      </c>
      <c r="P99" s="33">
        <v>4</v>
      </c>
      <c r="Q99" s="34">
        <v>15.75</v>
      </c>
      <c r="R99" s="16"/>
      <c r="S99" s="35" t="s">
        <v>51</v>
      </c>
      <c r="T99" s="35" t="s">
        <v>49</v>
      </c>
      <c r="U99" s="35" t="s">
        <v>49</v>
      </c>
      <c r="V99" s="35" t="s">
        <v>49</v>
      </c>
      <c r="W99" s="35" t="s">
        <v>51</v>
      </c>
      <c r="X99" s="36">
        <v>4</v>
      </c>
      <c r="Y99" s="16"/>
      <c r="Z99" s="37">
        <v>4.51</v>
      </c>
      <c r="AA99" s="37" t="s">
        <v>51</v>
      </c>
      <c r="AB99" s="37" t="s">
        <v>60</v>
      </c>
      <c r="AC99" s="38">
        <v>6.75</v>
      </c>
      <c r="AD99" s="16"/>
      <c r="AE99" s="39">
        <v>0.87694499999999964</v>
      </c>
      <c r="AF99" s="40">
        <v>0.24133715222187888</v>
      </c>
      <c r="AG99" s="40" t="s">
        <v>49</v>
      </c>
      <c r="AH99" s="41">
        <v>0</v>
      </c>
      <c r="AI99" s="16"/>
      <c r="AJ99" s="42">
        <v>0.54679999999999995</v>
      </c>
      <c r="AK99" s="42" t="s">
        <v>49</v>
      </c>
      <c r="AL99" s="43">
        <v>0</v>
      </c>
      <c r="AM99" s="16"/>
      <c r="AN99" s="44">
        <v>8.8499999999999995E-2</v>
      </c>
      <c r="AO99" s="44" t="s">
        <v>49</v>
      </c>
      <c r="AP99" s="45">
        <v>0</v>
      </c>
      <c r="AQ99" s="16"/>
      <c r="AR99" s="40">
        <v>3.2000000000000001E-2</v>
      </c>
      <c r="AS99" s="40" t="s">
        <v>51</v>
      </c>
      <c r="AT99" s="41">
        <v>3</v>
      </c>
      <c r="AU99" s="16"/>
      <c r="AV99" s="46">
        <v>1.0700000000000001E-2</v>
      </c>
      <c r="AW99" s="46" t="s">
        <v>51</v>
      </c>
      <c r="AX99" s="47">
        <v>3</v>
      </c>
      <c r="AY99" s="16"/>
      <c r="AZ99" s="48">
        <v>0.9</v>
      </c>
      <c r="BA99" s="48" t="s">
        <v>51</v>
      </c>
      <c r="BB99" s="49">
        <v>3</v>
      </c>
      <c r="BC99" s="16"/>
      <c r="BD99" s="50"/>
    </row>
    <row r="100" spans="1:56" ht="15.6" customHeight="1" thickBot="1" x14ac:dyDescent="0.35">
      <c r="A100" s="51" t="s">
        <v>152</v>
      </c>
      <c r="B100" s="52">
        <v>597597</v>
      </c>
      <c r="C100" s="52" t="s">
        <v>48</v>
      </c>
      <c r="D100" s="26">
        <v>240.37</v>
      </c>
      <c r="E100" s="26">
        <v>8.4499999999999993</v>
      </c>
      <c r="F100" s="53">
        <v>13.67</v>
      </c>
      <c r="G100" s="53">
        <v>9</v>
      </c>
      <c r="H100" s="28">
        <f t="shared" si="6"/>
        <v>271.49</v>
      </c>
      <c r="I100" s="29">
        <f t="shared" si="8"/>
        <v>248.82</v>
      </c>
      <c r="J100" s="29">
        <v>0.86</v>
      </c>
      <c r="K100" s="30">
        <v>13.67</v>
      </c>
      <c r="L100" s="30">
        <v>12</v>
      </c>
      <c r="M100" s="31">
        <f t="shared" si="7"/>
        <v>275.35000000000002</v>
      </c>
      <c r="N100" s="16"/>
      <c r="O100" s="32" t="s">
        <v>51</v>
      </c>
      <c r="P100" s="33">
        <v>4</v>
      </c>
      <c r="Q100" s="34">
        <v>12</v>
      </c>
      <c r="R100" s="16"/>
      <c r="S100" s="35" t="s">
        <v>51</v>
      </c>
      <c r="T100" s="35" t="s">
        <v>49</v>
      </c>
      <c r="U100" s="35" t="s">
        <v>49</v>
      </c>
      <c r="V100" s="35" t="s">
        <v>49</v>
      </c>
      <c r="W100" s="35" t="s">
        <v>51</v>
      </c>
      <c r="X100" s="36">
        <v>4</v>
      </c>
      <c r="Y100" s="16"/>
      <c r="Z100" s="37">
        <v>3.54</v>
      </c>
      <c r="AA100" s="37" t="s">
        <v>49</v>
      </c>
      <c r="AB100" s="37" t="s">
        <v>52</v>
      </c>
      <c r="AC100" s="38">
        <v>0</v>
      </c>
      <c r="AD100" s="16"/>
      <c r="AE100" s="39">
        <v>0.1770324999999997</v>
      </c>
      <c r="AF100" s="40">
        <v>5.2572615586552109E-2</v>
      </c>
      <c r="AG100" s="40" t="s">
        <v>49</v>
      </c>
      <c r="AH100" s="41">
        <v>0</v>
      </c>
      <c r="AI100" s="16"/>
      <c r="AJ100" s="42">
        <v>0.38100000000000001</v>
      </c>
      <c r="AK100" s="42" t="s">
        <v>49</v>
      </c>
      <c r="AL100" s="43">
        <v>0</v>
      </c>
      <c r="AM100" s="16"/>
      <c r="AN100" s="44">
        <v>4.0300000000000002E-2</v>
      </c>
      <c r="AO100" s="44" t="s">
        <v>51</v>
      </c>
      <c r="AP100" s="45">
        <v>3</v>
      </c>
      <c r="AQ100" s="16"/>
      <c r="AR100" s="40">
        <v>2.7400000000000001E-2</v>
      </c>
      <c r="AS100" s="40" t="s">
        <v>51</v>
      </c>
      <c r="AT100" s="41">
        <v>3</v>
      </c>
      <c r="AU100" s="16"/>
      <c r="AV100" s="46">
        <v>1.11E-2</v>
      </c>
      <c r="AW100" s="46" t="s">
        <v>51</v>
      </c>
      <c r="AX100" s="47">
        <v>3</v>
      </c>
      <c r="AY100" s="16"/>
      <c r="AZ100" s="48">
        <v>0.9</v>
      </c>
      <c r="BA100" s="48" t="s">
        <v>51</v>
      </c>
      <c r="BB100" s="49">
        <v>3</v>
      </c>
      <c r="BC100" s="16"/>
      <c r="BD100" s="50"/>
    </row>
    <row r="101" spans="1:56" ht="15.6" customHeight="1" thickBot="1" x14ac:dyDescent="0.35">
      <c r="A101" s="51" t="s">
        <v>153</v>
      </c>
      <c r="B101" s="100">
        <v>685119</v>
      </c>
      <c r="C101" s="52" t="s">
        <v>48</v>
      </c>
      <c r="D101" s="26">
        <v>251.24</v>
      </c>
      <c r="E101" s="26">
        <v>8.4499999999999993</v>
      </c>
      <c r="F101" s="53">
        <v>13.67</v>
      </c>
      <c r="G101" s="53">
        <v>0</v>
      </c>
      <c r="H101" s="28">
        <f t="shared" si="6"/>
        <v>273.36</v>
      </c>
      <c r="I101" s="29">
        <f t="shared" si="8"/>
        <v>259.69</v>
      </c>
      <c r="J101" s="29">
        <v>0.86</v>
      </c>
      <c r="K101" s="30">
        <v>13.67</v>
      </c>
      <c r="L101" s="30">
        <v>0</v>
      </c>
      <c r="M101" s="31">
        <f t="shared" si="7"/>
        <v>274.22000000000003</v>
      </c>
      <c r="N101" s="16"/>
      <c r="O101" s="32" t="s">
        <v>49</v>
      </c>
      <c r="P101" s="33" t="s">
        <v>50</v>
      </c>
      <c r="Q101" s="34">
        <v>0</v>
      </c>
      <c r="R101" s="16"/>
      <c r="S101" s="35" t="s">
        <v>51</v>
      </c>
      <c r="T101" s="35" t="s">
        <v>49</v>
      </c>
      <c r="U101" s="35" t="s">
        <v>51</v>
      </c>
      <c r="V101" s="35" t="s">
        <v>49</v>
      </c>
      <c r="W101" s="35" t="s">
        <v>49</v>
      </c>
      <c r="X101" s="36" t="s">
        <v>50</v>
      </c>
      <c r="Y101" s="16"/>
      <c r="Z101" s="37">
        <v>3.63</v>
      </c>
      <c r="AA101" s="37" t="s">
        <v>49</v>
      </c>
      <c r="AB101" s="37" t="s">
        <v>82</v>
      </c>
      <c r="AC101" s="38">
        <v>0</v>
      </c>
      <c r="AD101" s="16"/>
      <c r="AE101" s="39">
        <v>0.35249750000000057</v>
      </c>
      <c r="AF101" s="40">
        <v>0.10762288368784274</v>
      </c>
      <c r="AG101" s="40" t="s">
        <v>51</v>
      </c>
      <c r="AH101" s="41">
        <v>1.25</v>
      </c>
      <c r="AI101" s="16"/>
      <c r="AJ101" s="42">
        <v>0.51</v>
      </c>
      <c r="AK101" s="42" t="s">
        <v>49</v>
      </c>
      <c r="AL101" s="43">
        <v>0</v>
      </c>
      <c r="AM101" s="16"/>
      <c r="AN101" s="44">
        <v>1.4499999999999999E-2</v>
      </c>
      <c r="AO101" s="44" t="s">
        <v>51</v>
      </c>
      <c r="AP101" s="45">
        <v>3</v>
      </c>
      <c r="AQ101" s="16"/>
      <c r="AR101" s="40">
        <v>2.63E-2</v>
      </c>
      <c r="AS101" s="40" t="s">
        <v>51</v>
      </c>
      <c r="AT101" s="41">
        <v>3</v>
      </c>
      <c r="AU101" s="16"/>
      <c r="AV101" s="46">
        <v>1.47E-2</v>
      </c>
      <c r="AW101" s="46" t="s">
        <v>51</v>
      </c>
      <c r="AX101" s="47">
        <v>3</v>
      </c>
      <c r="AY101" s="16"/>
      <c r="AZ101" s="48">
        <v>0.86</v>
      </c>
      <c r="BA101" s="48" t="s">
        <v>51</v>
      </c>
      <c r="BB101" s="49">
        <v>3</v>
      </c>
      <c r="BC101" s="16"/>
      <c r="BD101" s="50"/>
    </row>
    <row r="102" spans="1:56" ht="15.6" customHeight="1" thickBot="1" x14ac:dyDescent="0.35">
      <c r="A102" s="230" t="s">
        <v>154</v>
      </c>
      <c r="B102" s="228">
        <v>628930</v>
      </c>
      <c r="C102" s="52" t="s">
        <v>48</v>
      </c>
      <c r="D102" s="26">
        <v>234.51000000000002</v>
      </c>
      <c r="E102" s="26">
        <v>8.4499999999999993</v>
      </c>
      <c r="F102" s="53">
        <v>13.67</v>
      </c>
      <c r="G102" s="53">
        <v>0</v>
      </c>
      <c r="H102" s="28">
        <f t="shared" si="6"/>
        <v>256.63</v>
      </c>
      <c r="I102" s="290">
        <f t="shared" si="8"/>
        <v>242.96</v>
      </c>
      <c r="J102" s="290">
        <v>0.86</v>
      </c>
      <c r="K102" s="272">
        <v>13.67</v>
      </c>
      <c r="L102" s="272">
        <v>0</v>
      </c>
      <c r="M102" s="273">
        <f t="shared" si="7"/>
        <v>257.49</v>
      </c>
      <c r="N102" s="16"/>
      <c r="O102" s="32" t="s">
        <v>49</v>
      </c>
      <c r="P102" s="33" t="s">
        <v>50</v>
      </c>
      <c r="Q102" s="34">
        <v>0</v>
      </c>
      <c r="R102" s="16"/>
      <c r="S102" s="35" t="s">
        <v>51</v>
      </c>
      <c r="T102" s="35" t="s">
        <v>49</v>
      </c>
      <c r="U102" s="35" t="s">
        <v>51</v>
      </c>
      <c r="V102" s="289" t="s">
        <v>51</v>
      </c>
      <c r="W102" s="289" t="s">
        <v>49</v>
      </c>
      <c r="X102" s="295" t="s">
        <v>50</v>
      </c>
      <c r="Y102" s="16"/>
      <c r="Z102" s="37" t="s">
        <v>54</v>
      </c>
      <c r="AA102" s="37" t="s">
        <v>49</v>
      </c>
      <c r="AB102" s="37" t="s">
        <v>52</v>
      </c>
      <c r="AC102" s="38">
        <v>0</v>
      </c>
      <c r="AD102" s="16"/>
      <c r="AE102" s="39">
        <v>3.8218874999999999</v>
      </c>
      <c r="AF102" s="40" t="s">
        <v>52</v>
      </c>
      <c r="AG102" s="40" t="s">
        <v>49</v>
      </c>
      <c r="AH102" s="41">
        <v>0</v>
      </c>
      <c r="AI102" s="16"/>
      <c r="AJ102" s="42">
        <v>0.35930000000000001</v>
      </c>
      <c r="AK102" s="42" t="s">
        <v>49</v>
      </c>
      <c r="AL102" s="43">
        <v>0</v>
      </c>
      <c r="AM102" s="16"/>
      <c r="AN102" s="44">
        <v>6.3099999999999989E-2</v>
      </c>
      <c r="AO102" s="44" t="s">
        <v>49</v>
      </c>
      <c r="AP102" s="45">
        <v>0</v>
      </c>
      <c r="AQ102" s="16"/>
      <c r="AR102" s="40">
        <v>6.7000000000000004E-2</v>
      </c>
      <c r="AS102" s="40" t="s">
        <v>49</v>
      </c>
      <c r="AT102" s="41">
        <v>0</v>
      </c>
      <c r="AU102" s="16"/>
      <c r="AV102" s="46">
        <v>2.9900000000000003E-2</v>
      </c>
      <c r="AW102" s="46" t="s">
        <v>49</v>
      </c>
      <c r="AX102" s="47">
        <v>0</v>
      </c>
      <c r="AY102" s="16"/>
      <c r="AZ102" s="48">
        <v>0.91</v>
      </c>
      <c r="BA102" s="48" t="s">
        <v>51</v>
      </c>
      <c r="BB102" s="49">
        <v>3</v>
      </c>
      <c r="BC102" s="16"/>
      <c r="BD102" s="50"/>
    </row>
    <row r="103" spans="1:56" ht="15.6" customHeight="1" thickBot="1" x14ac:dyDescent="0.35">
      <c r="A103" s="101" t="s">
        <v>155</v>
      </c>
      <c r="B103" s="228">
        <v>935093</v>
      </c>
      <c r="C103" s="52" t="s">
        <v>48</v>
      </c>
      <c r="D103" s="26">
        <v>264.20999999999998</v>
      </c>
      <c r="E103" s="26">
        <v>8.4499999999999993</v>
      </c>
      <c r="F103" s="53">
        <v>13.67</v>
      </c>
      <c r="G103" s="53">
        <v>8.75</v>
      </c>
      <c r="H103" s="28">
        <f t="shared" si="6"/>
        <v>295.08</v>
      </c>
      <c r="I103" s="29">
        <f t="shared" si="8"/>
        <v>272.65999999999997</v>
      </c>
      <c r="J103" s="29">
        <v>0.86</v>
      </c>
      <c r="K103" s="30">
        <v>13.67</v>
      </c>
      <c r="L103" s="30">
        <v>0</v>
      </c>
      <c r="M103" s="31">
        <f t="shared" si="7"/>
        <v>287.19</v>
      </c>
      <c r="N103" s="16"/>
      <c r="O103" s="32" t="s">
        <v>49</v>
      </c>
      <c r="P103" s="33" t="s">
        <v>50</v>
      </c>
      <c r="Q103" s="34">
        <v>0</v>
      </c>
      <c r="R103" s="16"/>
      <c r="S103" s="35" t="s">
        <v>51</v>
      </c>
      <c r="T103" s="35" t="s">
        <v>49</v>
      </c>
      <c r="U103" s="35" t="s">
        <v>51</v>
      </c>
      <c r="V103" s="289" t="s">
        <v>49</v>
      </c>
      <c r="W103" s="277" t="s">
        <v>49</v>
      </c>
      <c r="X103" s="278" t="s">
        <v>50</v>
      </c>
      <c r="Y103" s="16"/>
      <c r="Z103" s="37" t="s">
        <v>54</v>
      </c>
      <c r="AA103" s="37" t="s">
        <v>49</v>
      </c>
      <c r="AB103" s="37" t="s">
        <v>52</v>
      </c>
      <c r="AC103" s="38">
        <v>0</v>
      </c>
      <c r="AD103" s="16"/>
      <c r="AE103" s="39">
        <v>3.9353174999999996</v>
      </c>
      <c r="AF103" s="40" t="s">
        <v>52</v>
      </c>
      <c r="AG103" s="40" t="s">
        <v>49</v>
      </c>
      <c r="AH103" s="41">
        <v>0</v>
      </c>
      <c r="AI103" s="16"/>
      <c r="AJ103" s="42" t="s">
        <v>54</v>
      </c>
      <c r="AK103" s="42" t="s">
        <v>49</v>
      </c>
      <c r="AL103" s="43">
        <v>0</v>
      </c>
      <c r="AM103" s="16"/>
      <c r="AN103" s="44">
        <v>8.6599999999999996E-2</v>
      </c>
      <c r="AO103" s="44" t="s">
        <v>49</v>
      </c>
      <c r="AP103" s="45">
        <v>0</v>
      </c>
      <c r="AQ103" s="16"/>
      <c r="AR103" s="40">
        <v>7.1399999999999991E-2</v>
      </c>
      <c r="AS103" s="40" t="s">
        <v>49</v>
      </c>
      <c r="AT103" s="41">
        <v>0</v>
      </c>
      <c r="AU103" s="16"/>
      <c r="AV103" s="46">
        <v>2.41E-2</v>
      </c>
      <c r="AW103" s="46" t="s">
        <v>49</v>
      </c>
      <c r="AX103" s="47">
        <v>0</v>
      </c>
      <c r="AY103" s="16"/>
      <c r="AZ103" s="48">
        <v>1</v>
      </c>
      <c r="BA103" s="48" t="s">
        <v>51</v>
      </c>
      <c r="BB103" s="49">
        <v>3</v>
      </c>
      <c r="BC103" s="16"/>
      <c r="BD103" s="50"/>
    </row>
    <row r="104" spans="1:56" ht="15.6" customHeight="1" thickBot="1" x14ac:dyDescent="0.35">
      <c r="A104" s="51" t="s">
        <v>156</v>
      </c>
      <c r="B104" s="52">
        <v>706779</v>
      </c>
      <c r="C104" s="52" t="s">
        <v>48</v>
      </c>
      <c r="D104" s="26">
        <v>242.34</v>
      </c>
      <c r="E104" s="26">
        <v>8.4499999999999993</v>
      </c>
      <c r="F104" s="53">
        <v>13.67</v>
      </c>
      <c r="G104" s="53">
        <v>6</v>
      </c>
      <c r="H104" s="28">
        <f t="shared" si="6"/>
        <v>270.45999999999998</v>
      </c>
      <c r="I104" s="29">
        <f t="shared" si="8"/>
        <v>250.79</v>
      </c>
      <c r="J104" s="29">
        <v>0.86</v>
      </c>
      <c r="K104" s="30">
        <v>13.67</v>
      </c>
      <c r="L104" s="30">
        <v>12</v>
      </c>
      <c r="M104" s="31">
        <f t="shared" si="7"/>
        <v>277.32</v>
      </c>
      <c r="N104" s="16"/>
      <c r="O104" s="32" t="s">
        <v>51</v>
      </c>
      <c r="P104" s="33">
        <v>4</v>
      </c>
      <c r="Q104" s="34">
        <v>12</v>
      </c>
      <c r="R104" s="16"/>
      <c r="S104" s="35" t="s">
        <v>51</v>
      </c>
      <c r="T104" s="35" t="s">
        <v>49</v>
      </c>
      <c r="U104" s="35" t="s">
        <v>49</v>
      </c>
      <c r="V104" s="35" t="s">
        <v>49</v>
      </c>
      <c r="W104" s="35" t="s">
        <v>51</v>
      </c>
      <c r="X104" s="36">
        <v>4</v>
      </c>
      <c r="Y104" s="16"/>
      <c r="Z104" s="37">
        <v>3.5</v>
      </c>
      <c r="AA104" s="37" t="s">
        <v>49</v>
      </c>
      <c r="AB104" s="37" t="s">
        <v>52</v>
      </c>
      <c r="AC104" s="38">
        <v>0</v>
      </c>
      <c r="AD104" s="16"/>
      <c r="AE104" s="39">
        <v>0.26723749999999979</v>
      </c>
      <c r="AF104" s="40">
        <v>8.2582855182760706E-2</v>
      </c>
      <c r="AG104" s="40" t="s">
        <v>49</v>
      </c>
      <c r="AH104" s="41">
        <v>0</v>
      </c>
      <c r="AI104" s="16"/>
      <c r="AJ104" s="42">
        <v>0.63400000000000001</v>
      </c>
      <c r="AK104" s="42" t="s">
        <v>49</v>
      </c>
      <c r="AL104" s="43">
        <v>0</v>
      </c>
      <c r="AM104" s="16"/>
      <c r="AN104" s="44">
        <v>4.07E-2</v>
      </c>
      <c r="AO104" s="44" t="s">
        <v>51</v>
      </c>
      <c r="AP104" s="45">
        <v>3</v>
      </c>
      <c r="AQ104" s="16"/>
      <c r="AR104" s="40">
        <v>5.5599999999999997E-2</v>
      </c>
      <c r="AS104" s="40" t="s">
        <v>51</v>
      </c>
      <c r="AT104" s="41">
        <v>3</v>
      </c>
      <c r="AU104" s="16"/>
      <c r="AV104" s="46">
        <v>1.15E-2</v>
      </c>
      <c r="AW104" s="46" t="s">
        <v>51</v>
      </c>
      <c r="AX104" s="47">
        <v>3</v>
      </c>
      <c r="AY104" s="16"/>
      <c r="AZ104" s="48">
        <v>0.86</v>
      </c>
      <c r="BA104" s="48" t="s">
        <v>51</v>
      </c>
      <c r="BB104" s="49">
        <v>3</v>
      </c>
      <c r="BC104" s="16"/>
      <c r="BD104" s="50"/>
    </row>
    <row r="105" spans="1:56" ht="15.6" customHeight="1" thickBot="1" x14ac:dyDescent="0.35">
      <c r="A105" s="95" t="s">
        <v>157</v>
      </c>
      <c r="B105" s="52">
        <v>807753</v>
      </c>
      <c r="C105" s="52" t="s">
        <v>48</v>
      </c>
      <c r="D105" s="26">
        <v>274.33</v>
      </c>
      <c r="E105" s="26">
        <v>8.4499999999999993</v>
      </c>
      <c r="F105" s="53">
        <v>13.67</v>
      </c>
      <c r="G105" s="53">
        <v>0</v>
      </c>
      <c r="H105" s="28">
        <f t="shared" si="6"/>
        <v>296.45</v>
      </c>
      <c r="I105" s="29">
        <f t="shared" si="8"/>
        <v>282.77999999999997</v>
      </c>
      <c r="J105" s="29">
        <v>0.86</v>
      </c>
      <c r="K105" s="30">
        <v>13.67</v>
      </c>
      <c r="L105" s="30">
        <v>0</v>
      </c>
      <c r="M105" s="31">
        <f t="shared" si="7"/>
        <v>297.31</v>
      </c>
      <c r="N105" s="16"/>
      <c r="O105" s="32" t="s">
        <v>49</v>
      </c>
      <c r="P105" s="33" t="s">
        <v>50</v>
      </c>
      <c r="Q105" s="34">
        <v>0</v>
      </c>
      <c r="R105" s="16"/>
      <c r="S105" s="35" t="s">
        <v>51</v>
      </c>
      <c r="T105" s="35" t="s">
        <v>49</v>
      </c>
      <c r="U105" s="35" t="s">
        <v>51</v>
      </c>
      <c r="V105" s="35" t="s">
        <v>49</v>
      </c>
      <c r="W105" s="35" t="s">
        <v>49</v>
      </c>
      <c r="X105" s="36" t="s">
        <v>50</v>
      </c>
      <c r="Y105" s="16"/>
      <c r="Z105" s="37">
        <v>3.98</v>
      </c>
      <c r="AA105" s="37" t="s">
        <v>51</v>
      </c>
      <c r="AB105" s="37" t="s">
        <v>62</v>
      </c>
      <c r="AC105" s="38">
        <v>4.5</v>
      </c>
      <c r="AD105" s="16"/>
      <c r="AE105" s="39">
        <v>-0.56724999999999959</v>
      </c>
      <c r="AF105" s="40">
        <v>-0.12472741644939682</v>
      </c>
      <c r="AG105" s="40" t="s">
        <v>49</v>
      </c>
      <c r="AH105" s="41">
        <v>0</v>
      </c>
      <c r="AI105" s="16"/>
      <c r="AJ105" s="42">
        <v>0.58430000000000004</v>
      </c>
      <c r="AK105" s="42" t="s">
        <v>49</v>
      </c>
      <c r="AL105" s="43">
        <v>0</v>
      </c>
      <c r="AM105" s="16"/>
      <c r="AN105" s="44">
        <v>0.10369999999999999</v>
      </c>
      <c r="AO105" s="44" t="s">
        <v>49</v>
      </c>
      <c r="AP105" s="45">
        <v>0</v>
      </c>
      <c r="AQ105" s="16"/>
      <c r="AR105" s="40">
        <v>2.41E-2</v>
      </c>
      <c r="AS105" s="40" t="s">
        <v>51</v>
      </c>
      <c r="AT105" s="41">
        <v>3</v>
      </c>
      <c r="AU105" s="16"/>
      <c r="AV105" s="46">
        <v>2.7200000000000002E-2</v>
      </c>
      <c r="AW105" s="46" t="s">
        <v>49</v>
      </c>
      <c r="AX105" s="47">
        <v>0</v>
      </c>
      <c r="AY105" s="16"/>
      <c r="AZ105" s="48">
        <v>0.91</v>
      </c>
      <c r="BA105" s="48" t="s">
        <v>51</v>
      </c>
      <c r="BB105" s="49">
        <v>3</v>
      </c>
      <c r="BC105" s="16"/>
      <c r="BD105" s="50"/>
    </row>
    <row r="106" spans="1:56" ht="15.6" customHeight="1" thickBot="1" x14ac:dyDescent="0.35">
      <c r="A106" s="257" t="s">
        <v>158</v>
      </c>
      <c r="B106" s="258">
        <v>847755</v>
      </c>
      <c r="C106" s="52" t="s">
        <v>48</v>
      </c>
      <c r="D106" s="26">
        <v>235.27</v>
      </c>
      <c r="E106" s="26">
        <v>8.4499999999999993</v>
      </c>
      <c r="F106" s="53">
        <v>13.67</v>
      </c>
      <c r="G106" s="53">
        <v>0</v>
      </c>
      <c r="H106" s="28">
        <f t="shared" si="6"/>
        <v>257.39</v>
      </c>
      <c r="I106" s="290">
        <f t="shared" si="8"/>
        <v>243.72</v>
      </c>
      <c r="J106" s="290">
        <v>0.86</v>
      </c>
      <c r="K106" s="272">
        <v>13.67</v>
      </c>
      <c r="L106" s="272">
        <v>0</v>
      </c>
      <c r="M106" s="273">
        <f t="shared" si="7"/>
        <v>258.25</v>
      </c>
      <c r="N106" s="16"/>
      <c r="O106" s="32" t="s">
        <v>49</v>
      </c>
      <c r="P106" s="33" t="s">
        <v>50</v>
      </c>
      <c r="Q106" s="34">
        <v>0</v>
      </c>
      <c r="R106" s="16"/>
      <c r="S106" s="35" t="s">
        <v>51</v>
      </c>
      <c r="T106" s="35" t="s">
        <v>49</v>
      </c>
      <c r="U106" s="35" t="s">
        <v>51</v>
      </c>
      <c r="V106" s="289" t="s">
        <v>51</v>
      </c>
      <c r="W106" s="289" t="s">
        <v>49</v>
      </c>
      <c r="X106" s="295" t="s">
        <v>50</v>
      </c>
      <c r="Y106" s="16"/>
      <c r="Z106" s="37">
        <v>3.16</v>
      </c>
      <c r="AA106" s="37" t="s">
        <v>49</v>
      </c>
      <c r="AB106" s="37" t="s">
        <v>52</v>
      </c>
      <c r="AC106" s="38">
        <v>0</v>
      </c>
      <c r="AD106" s="16"/>
      <c r="AE106" s="39">
        <v>0.11536250000000026</v>
      </c>
      <c r="AF106" s="40">
        <v>3.7839464564811395E-2</v>
      </c>
      <c r="AG106" s="40" t="s">
        <v>49</v>
      </c>
      <c r="AH106" s="41">
        <v>0</v>
      </c>
      <c r="AI106" s="16"/>
      <c r="AJ106" s="42">
        <v>0.57799999999999996</v>
      </c>
      <c r="AK106" s="42" t="s">
        <v>49</v>
      </c>
      <c r="AL106" s="43">
        <v>0</v>
      </c>
      <c r="AM106" s="16"/>
      <c r="AN106" s="44">
        <v>4.07E-2</v>
      </c>
      <c r="AO106" s="44" t="s">
        <v>51</v>
      </c>
      <c r="AP106" s="45">
        <v>3</v>
      </c>
      <c r="AQ106" s="16"/>
      <c r="AR106" s="40">
        <v>6.1100000000000002E-2</v>
      </c>
      <c r="AS106" s="40" t="s">
        <v>49</v>
      </c>
      <c r="AT106" s="41">
        <v>0</v>
      </c>
      <c r="AU106" s="16"/>
      <c r="AV106" s="46">
        <v>1.7899999999999999E-2</v>
      </c>
      <c r="AW106" s="46" t="s">
        <v>51</v>
      </c>
      <c r="AX106" s="47">
        <v>3</v>
      </c>
      <c r="AY106" s="16"/>
      <c r="AZ106" s="48">
        <v>0.86</v>
      </c>
      <c r="BA106" s="48" t="s">
        <v>51</v>
      </c>
      <c r="BB106" s="49">
        <v>3</v>
      </c>
      <c r="BC106" s="16"/>
      <c r="BD106" s="50"/>
    </row>
    <row r="107" spans="1:56" ht="15.6" customHeight="1" thickBot="1" x14ac:dyDescent="0.35">
      <c r="A107" s="56" t="s">
        <v>159</v>
      </c>
      <c r="B107" s="52">
        <v>967564</v>
      </c>
      <c r="C107" s="52" t="s">
        <v>48</v>
      </c>
      <c r="D107" s="26">
        <v>259.60000000000002</v>
      </c>
      <c r="E107" s="26">
        <v>8.4499999999999993</v>
      </c>
      <c r="F107" s="53">
        <v>13.67</v>
      </c>
      <c r="G107" s="53">
        <v>0</v>
      </c>
      <c r="H107" s="28">
        <f t="shared" ref="H107:H170" si="9">SUM(D107:G107)</f>
        <v>281.72000000000003</v>
      </c>
      <c r="I107" s="29">
        <f t="shared" si="8"/>
        <v>268.05</v>
      </c>
      <c r="J107" s="29">
        <v>0.86</v>
      </c>
      <c r="K107" s="30">
        <v>13.67</v>
      </c>
      <c r="L107" s="30">
        <v>6</v>
      </c>
      <c r="M107" s="31">
        <f t="shared" si="7"/>
        <v>288.58000000000004</v>
      </c>
      <c r="N107" s="16"/>
      <c r="O107" s="32" t="s">
        <v>51</v>
      </c>
      <c r="P107" s="33">
        <v>2</v>
      </c>
      <c r="Q107" s="34">
        <v>6</v>
      </c>
      <c r="R107" s="16"/>
      <c r="S107" s="35" t="s">
        <v>51</v>
      </c>
      <c r="T107" s="35" t="s">
        <v>49</v>
      </c>
      <c r="U107" s="35" t="s">
        <v>49</v>
      </c>
      <c r="V107" s="35" t="s">
        <v>49</v>
      </c>
      <c r="W107" s="35" t="s">
        <v>51</v>
      </c>
      <c r="X107" s="36">
        <v>2</v>
      </c>
      <c r="Y107" s="16"/>
      <c r="Z107" s="37" t="s">
        <v>54</v>
      </c>
      <c r="AA107" s="37" t="s">
        <v>49</v>
      </c>
      <c r="AB107" s="37" t="s">
        <v>52</v>
      </c>
      <c r="AC107" s="38">
        <v>0</v>
      </c>
      <c r="AD107" s="16"/>
      <c r="AE107" s="39">
        <v>3.2794424999999996</v>
      </c>
      <c r="AF107" s="40" t="s">
        <v>52</v>
      </c>
      <c r="AG107" s="40" t="s">
        <v>49</v>
      </c>
      <c r="AH107" s="41">
        <v>0</v>
      </c>
      <c r="AI107" s="16"/>
      <c r="AJ107" s="42" t="s">
        <v>54</v>
      </c>
      <c r="AK107" s="42" t="s">
        <v>49</v>
      </c>
      <c r="AL107" s="43">
        <v>0</v>
      </c>
      <c r="AM107" s="16"/>
      <c r="AN107" s="44">
        <v>3.1899999999999998E-2</v>
      </c>
      <c r="AO107" s="44" t="s">
        <v>51</v>
      </c>
      <c r="AP107" s="45">
        <v>3</v>
      </c>
      <c r="AQ107" s="16"/>
      <c r="AR107" s="40">
        <v>0.12909999999999999</v>
      </c>
      <c r="AS107" s="40" t="s">
        <v>49</v>
      </c>
      <c r="AT107" s="41">
        <v>0</v>
      </c>
      <c r="AU107" s="16"/>
      <c r="AV107" s="46">
        <v>1.6399999999999998E-2</v>
      </c>
      <c r="AW107" s="46" t="s">
        <v>51</v>
      </c>
      <c r="AX107" s="47">
        <v>3</v>
      </c>
      <c r="AY107" s="16"/>
      <c r="AZ107" s="48">
        <v>0.75</v>
      </c>
      <c r="BA107" s="48" t="s">
        <v>49</v>
      </c>
      <c r="BB107" s="49">
        <v>0</v>
      </c>
      <c r="BC107" s="16"/>
      <c r="BD107" s="50"/>
    </row>
    <row r="108" spans="1:56" ht="15.6" customHeight="1" thickBot="1" x14ac:dyDescent="0.35">
      <c r="A108" s="230" t="s">
        <v>160</v>
      </c>
      <c r="B108" s="228">
        <v>642991</v>
      </c>
      <c r="C108" s="52" t="s">
        <v>48</v>
      </c>
      <c r="D108" s="26">
        <v>251.20000000000002</v>
      </c>
      <c r="E108" s="26">
        <v>8.4499999999999993</v>
      </c>
      <c r="F108" s="53">
        <v>13.67</v>
      </c>
      <c r="G108" s="53">
        <v>11.75</v>
      </c>
      <c r="H108" s="28">
        <f t="shared" si="9"/>
        <v>285.07000000000005</v>
      </c>
      <c r="I108" s="29">
        <f t="shared" si="8"/>
        <v>259.65000000000003</v>
      </c>
      <c r="J108" s="29">
        <v>0.86</v>
      </c>
      <c r="K108" s="30">
        <v>13.67</v>
      </c>
      <c r="L108" s="272">
        <v>15.75</v>
      </c>
      <c r="M108" s="273">
        <f t="shared" si="7"/>
        <v>289.93000000000006</v>
      </c>
      <c r="N108" s="16"/>
      <c r="O108" s="252" t="s">
        <v>51</v>
      </c>
      <c r="P108" s="274">
        <v>4</v>
      </c>
      <c r="Q108" s="275">
        <v>15.75</v>
      </c>
      <c r="R108" s="16"/>
      <c r="S108" s="35" t="s">
        <v>51</v>
      </c>
      <c r="T108" s="35" t="s">
        <v>49</v>
      </c>
      <c r="U108" s="35" t="s">
        <v>49</v>
      </c>
      <c r="V108" s="289" t="s">
        <v>49</v>
      </c>
      <c r="W108" s="289" t="s">
        <v>51</v>
      </c>
      <c r="X108" s="295">
        <f>COUNTIF(Z108:BB108,"Y")</f>
        <v>4</v>
      </c>
      <c r="Y108" s="16"/>
      <c r="Z108" s="37">
        <v>4.24</v>
      </c>
      <c r="AA108" s="37" t="s">
        <v>51</v>
      </c>
      <c r="AB108" s="37" t="s">
        <v>60</v>
      </c>
      <c r="AC108" s="38">
        <v>6.75</v>
      </c>
      <c r="AD108" s="16"/>
      <c r="AE108" s="39">
        <v>0.39107250000000038</v>
      </c>
      <c r="AF108" s="40">
        <v>0.10160940505211723</v>
      </c>
      <c r="AG108" s="40" t="s">
        <v>49</v>
      </c>
      <c r="AH108" s="41">
        <v>0</v>
      </c>
      <c r="AI108" s="16"/>
      <c r="AJ108" s="42">
        <v>0.68579999999999997</v>
      </c>
      <c r="AK108" s="42" t="s">
        <v>49</v>
      </c>
      <c r="AL108" s="43">
        <v>0</v>
      </c>
      <c r="AM108" s="16"/>
      <c r="AN108" s="44">
        <v>3.0699999999999998E-2</v>
      </c>
      <c r="AO108" s="44" t="s">
        <v>51</v>
      </c>
      <c r="AP108" s="45">
        <v>3</v>
      </c>
      <c r="AQ108" s="16"/>
      <c r="AR108" s="40">
        <v>7.6200000000000004E-2</v>
      </c>
      <c r="AS108" s="40" t="s">
        <v>49</v>
      </c>
      <c r="AT108" s="41">
        <v>0</v>
      </c>
      <c r="AU108" s="16"/>
      <c r="AV108" s="46">
        <v>1.7600000000000001E-2</v>
      </c>
      <c r="AW108" s="46" t="s">
        <v>51</v>
      </c>
      <c r="AX108" s="47">
        <v>3</v>
      </c>
      <c r="AY108" s="16"/>
      <c r="AZ108" s="48">
        <v>0.88</v>
      </c>
      <c r="BA108" s="48" t="s">
        <v>51</v>
      </c>
      <c r="BB108" s="49">
        <v>3</v>
      </c>
      <c r="BC108" s="16"/>
      <c r="BD108" s="50"/>
    </row>
    <row r="109" spans="1:56" ht="15.6" customHeight="1" thickBot="1" x14ac:dyDescent="0.35">
      <c r="A109" s="51" t="s">
        <v>161</v>
      </c>
      <c r="B109" s="52">
        <v>649422</v>
      </c>
      <c r="C109" s="52" t="s">
        <v>48</v>
      </c>
      <c r="D109" s="26">
        <v>258.63</v>
      </c>
      <c r="E109" s="26">
        <v>8.4499999999999993</v>
      </c>
      <c r="F109" s="53">
        <v>13.67</v>
      </c>
      <c r="G109" s="53">
        <v>15.75</v>
      </c>
      <c r="H109" s="28">
        <f t="shared" si="9"/>
        <v>296.5</v>
      </c>
      <c r="I109" s="29">
        <f t="shared" si="8"/>
        <v>267.08</v>
      </c>
      <c r="J109" s="29">
        <v>0.86</v>
      </c>
      <c r="K109" s="30">
        <v>13.67</v>
      </c>
      <c r="L109" s="30">
        <v>3</v>
      </c>
      <c r="M109" s="31">
        <f t="shared" si="7"/>
        <v>284.61</v>
      </c>
      <c r="N109" s="16"/>
      <c r="O109" s="32" t="s">
        <v>51</v>
      </c>
      <c r="P109" s="33">
        <v>1</v>
      </c>
      <c r="Q109" s="34">
        <v>3</v>
      </c>
      <c r="R109" s="16"/>
      <c r="S109" s="35" t="s">
        <v>51</v>
      </c>
      <c r="T109" s="35" t="s">
        <v>49</v>
      </c>
      <c r="U109" s="35" t="s">
        <v>49</v>
      </c>
      <c r="V109" s="35" t="s">
        <v>49</v>
      </c>
      <c r="W109" s="35" t="s">
        <v>51</v>
      </c>
      <c r="X109" s="36">
        <v>1</v>
      </c>
      <c r="Y109" s="16"/>
      <c r="Z109" s="37">
        <v>3.73</v>
      </c>
      <c r="AA109" s="37" t="s">
        <v>49</v>
      </c>
      <c r="AB109" s="37" t="s">
        <v>82</v>
      </c>
      <c r="AC109" s="38">
        <v>0</v>
      </c>
      <c r="AD109" s="16"/>
      <c r="AE109" s="39">
        <v>-0.41271499999999905</v>
      </c>
      <c r="AF109" s="40">
        <v>-9.956882019337629E-2</v>
      </c>
      <c r="AG109" s="40" t="s">
        <v>49</v>
      </c>
      <c r="AH109" s="41">
        <v>0</v>
      </c>
      <c r="AI109" s="16"/>
      <c r="AJ109" s="42">
        <v>0.55979999999999996</v>
      </c>
      <c r="AK109" s="42" t="s">
        <v>49</v>
      </c>
      <c r="AL109" s="43">
        <v>0</v>
      </c>
      <c r="AM109" s="16"/>
      <c r="AN109" s="44">
        <v>6.7400000000000002E-2</v>
      </c>
      <c r="AO109" s="44" t="s">
        <v>49</v>
      </c>
      <c r="AP109" s="45">
        <v>0</v>
      </c>
      <c r="AQ109" s="16"/>
      <c r="AR109" s="40">
        <v>6.9099999999999995E-2</v>
      </c>
      <c r="AS109" s="40" t="s">
        <v>49</v>
      </c>
      <c r="AT109" s="41">
        <v>0</v>
      </c>
      <c r="AU109" s="16"/>
      <c r="AV109" s="46">
        <v>2.3099999999999999E-2</v>
      </c>
      <c r="AW109" s="46" t="s">
        <v>49</v>
      </c>
      <c r="AX109" s="47">
        <v>0</v>
      </c>
      <c r="AY109" s="16"/>
      <c r="AZ109" s="48">
        <v>0.98</v>
      </c>
      <c r="BA109" s="48" t="s">
        <v>51</v>
      </c>
      <c r="BB109" s="49">
        <v>3</v>
      </c>
      <c r="BC109" s="16"/>
      <c r="BD109" s="50"/>
    </row>
    <row r="110" spans="1:56" ht="15.6" customHeight="1" thickBot="1" x14ac:dyDescent="0.35">
      <c r="A110" s="95" t="s">
        <v>162</v>
      </c>
      <c r="B110" s="52">
        <v>807320</v>
      </c>
      <c r="C110" s="52" t="s">
        <v>48</v>
      </c>
      <c r="D110" s="26">
        <v>241.49</v>
      </c>
      <c r="E110" s="26">
        <v>8.4499999999999993</v>
      </c>
      <c r="F110" s="53">
        <v>13.67</v>
      </c>
      <c r="G110" s="53">
        <v>9</v>
      </c>
      <c r="H110" s="28">
        <f t="shared" si="9"/>
        <v>272.61</v>
      </c>
      <c r="I110" s="29">
        <f t="shared" si="8"/>
        <v>249.94</v>
      </c>
      <c r="J110" s="29">
        <v>0.86</v>
      </c>
      <c r="K110" s="30">
        <v>13.67</v>
      </c>
      <c r="L110" s="30">
        <v>13.5</v>
      </c>
      <c r="M110" s="31">
        <f t="shared" si="7"/>
        <v>277.97000000000003</v>
      </c>
      <c r="N110" s="16"/>
      <c r="O110" s="32" t="s">
        <v>51</v>
      </c>
      <c r="P110" s="33">
        <v>4</v>
      </c>
      <c r="Q110" s="34">
        <v>13.5</v>
      </c>
      <c r="R110" s="16"/>
      <c r="S110" s="35" t="s">
        <v>51</v>
      </c>
      <c r="T110" s="35" t="s">
        <v>49</v>
      </c>
      <c r="U110" s="35" t="s">
        <v>49</v>
      </c>
      <c r="V110" s="35" t="s">
        <v>49</v>
      </c>
      <c r="W110" s="35" t="s">
        <v>51</v>
      </c>
      <c r="X110" s="36">
        <v>4</v>
      </c>
      <c r="Y110" s="16"/>
      <c r="Z110" s="37">
        <v>3.3</v>
      </c>
      <c r="AA110" s="37" t="s">
        <v>49</v>
      </c>
      <c r="AB110" s="37" t="s">
        <v>52</v>
      </c>
      <c r="AC110" s="38">
        <v>0</v>
      </c>
      <c r="AD110" s="16"/>
      <c r="AE110" s="39">
        <v>-4.9224999999999852E-2</v>
      </c>
      <c r="AF110" s="40">
        <v>-1.4696936334424301E-2</v>
      </c>
      <c r="AG110" s="40" t="s">
        <v>49</v>
      </c>
      <c r="AH110" s="41">
        <v>0</v>
      </c>
      <c r="AI110" s="16"/>
      <c r="AJ110" s="42">
        <v>0.28300000000000003</v>
      </c>
      <c r="AK110" s="42" t="s">
        <v>51</v>
      </c>
      <c r="AL110" s="43">
        <v>4.5</v>
      </c>
      <c r="AM110" s="16"/>
      <c r="AN110" s="44">
        <v>5.1699999999999996E-2</v>
      </c>
      <c r="AO110" s="44" t="s">
        <v>51</v>
      </c>
      <c r="AP110" s="45">
        <v>3</v>
      </c>
      <c r="AQ110" s="16"/>
      <c r="AR110" s="40">
        <v>5.3899999999999997E-2</v>
      </c>
      <c r="AS110" s="40" t="s">
        <v>51</v>
      </c>
      <c r="AT110" s="41">
        <v>3</v>
      </c>
      <c r="AU110" s="16"/>
      <c r="AV110" s="46">
        <v>2.0099999999999996E-2</v>
      </c>
      <c r="AW110" s="46" t="s">
        <v>49</v>
      </c>
      <c r="AX110" s="47">
        <v>0</v>
      </c>
      <c r="AY110" s="16"/>
      <c r="AZ110" s="48">
        <v>0.9</v>
      </c>
      <c r="BA110" s="48" t="s">
        <v>51</v>
      </c>
      <c r="BB110" s="49">
        <v>3</v>
      </c>
      <c r="BC110" s="16"/>
      <c r="BD110" s="50"/>
    </row>
    <row r="111" spans="1:56" ht="15.6" customHeight="1" thickBot="1" x14ac:dyDescent="0.35">
      <c r="A111" s="95" t="s">
        <v>163</v>
      </c>
      <c r="B111" s="52">
        <v>807087</v>
      </c>
      <c r="C111" s="52" t="s">
        <v>48</v>
      </c>
      <c r="D111" s="26">
        <v>251.56</v>
      </c>
      <c r="E111" s="26">
        <v>8.4499999999999993</v>
      </c>
      <c r="F111" s="53">
        <v>13.67</v>
      </c>
      <c r="G111" s="53">
        <v>9</v>
      </c>
      <c r="H111" s="28">
        <f t="shared" si="9"/>
        <v>282.68</v>
      </c>
      <c r="I111" s="29">
        <f t="shared" si="8"/>
        <v>260.01</v>
      </c>
      <c r="J111" s="29">
        <v>0.86</v>
      </c>
      <c r="K111" s="30">
        <v>13.67</v>
      </c>
      <c r="L111" s="30">
        <v>10.25</v>
      </c>
      <c r="M111" s="31">
        <f t="shared" si="7"/>
        <v>284.79000000000002</v>
      </c>
      <c r="N111" s="16"/>
      <c r="O111" s="32" t="s">
        <v>51</v>
      </c>
      <c r="P111" s="33">
        <v>4</v>
      </c>
      <c r="Q111" s="34">
        <v>10.25</v>
      </c>
      <c r="R111" s="16"/>
      <c r="S111" s="35" t="s">
        <v>51</v>
      </c>
      <c r="T111" s="35" t="s">
        <v>49</v>
      </c>
      <c r="U111" s="35" t="s">
        <v>49</v>
      </c>
      <c r="V111" s="35" t="s">
        <v>49</v>
      </c>
      <c r="W111" s="35" t="s">
        <v>51</v>
      </c>
      <c r="X111" s="36">
        <v>4</v>
      </c>
      <c r="Y111" s="16"/>
      <c r="Z111" s="37">
        <v>3.8</v>
      </c>
      <c r="AA111" s="37" t="s">
        <v>49</v>
      </c>
      <c r="AB111" s="37" t="s">
        <v>82</v>
      </c>
      <c r="AC111" s="38">
        <v>0</v>
      </c>
      <c r="AD111" s="16"/>
      <c r="AE111" s="39">
        <v>0.10857250000000018</v>
      </c>
      <c r="AF111" s="40">
        <v>2.9437402562190792E-2</v>
      </c>
      <c r="AG111" s="40" t="s">
        <v>51</v>
      </c>
      <c r="AH111" s="41">
        <v>1.25</v>
      </c>
      <c r="AI111" s="16"/>
      <c r="AJ111" s="42">
        <v>0.35149999999999998</v>
      </c>
      <c r="AK111" s="42" t="s">
        <v>49</v>
      </c>
      <c r="AL111" s="43">
        <v>0</v>
      </c>
      <c r="AM111" s="16"/>
      <c r="AN111" s="44">
        <v>3.7499999999999999E-2</v>
      </c>
      <c r="AO111" s="44" t="s">
        <v>51</v>
      </c>
      <c r="AP111" s="45">
        <v>3</v>
      </c>
      <c r="AQ111" s="16"/>
      <c r="AR111" s="40">
        <v>3.78E-2</v>
      </c>
      <c r="AS111" s="40" t="s">
        <v>51</v>
      </c>
      <c r="AT111" s="41">
        <v>3</v>
      </c>
      <c r="AU111" s="16"/>
      <c r="AV111" s="46">
        <v>2.46E-2</v>
      </c>
      <c r="AW111" s="46" t="s">
        <v>49</v>
      </c>
      <c r="AX111" s="47">
        <v>0</v>
      </c>
      <c r="AY111" s="16"/>
      <c r="AZ111" s="48">
        <v>0.88</v>
      </c>
      <c r="BA111" s="48" t="s">
        <v>51</v>
      </c>
      <c r="BB111" s="49">
        <v>3</v>
      </c>
      <c r="BC111" s="16"/>
      <c r="BD111" s="50"/>
    </row>
    <row r="112" spans="1:56" ht="15.6" customHeight="1" thickBot="1" x14ac:dyDescent="0.35">
      <c r="A112" s="95" t="s">
        <v>164</v>
      </c>
      <c r="B112" s="52">
        <v>798894</v>
      </c>
      <c r="C112" s="52" t="s">
        <v>48</v>
      </c>
      <c r="D112" s="26">
        <v>269.08</v>
      </c>
      <c r="E112" s="26">
        <v>8.4499999999999993</v>
      </c>
      <c r="F112" s="53">
        <v>13.67</v>
      </c>
      <c r="G112" s="53">
        <v>3</v>
      </c>
      <c r="H112" s="28">
        <f t="shared" si="9"/>
        <v>294.2</v>
      </c>
      <c r="I112" s="29">
        <f t="shared" si="8"/>
        <v>277.52999999999997</v>
      </c>
      <c r="J112" s="29">
        <v>0.86</v>
      </c>
      <c r="K112" s="30">
        <v>13.67</v>
      </c>
      <c r="L112" s="30">
        <v>9</v>
      </c>
      <c r="M112" s="31">
        <f t="shared" si="7"/>
        <v>301.06</v>
      </c>
      <c r="N112" s="16"/>
      <c r="O112" s="32" t="s">
        <v>51</v>
      </c>
      <c r="P112" s="33">
        <v>3</v>
      </c>
      <c r="Q112" s="34">
        <v>9</v>
      </c>
      <c r="R112" s="16"/>
      <c r="S112" s="35" t="s">
        <v>51</v>
      </c>
      <c r="T112" s="35" t="s">
        <v>49</v>
      </c>
      <c r="U112" s="35" t="s">
        <v>49</v>
      </c>
      <c r="V112" s="35" t="s">
        <v>49</v>
      </c>
      <c r="W112" s="35" t="s">
        <v>51</v>
      </c>
      <c r="X112" s="36">
        <v>3</v>
      </c>
      <c r="Y112" s="16"/>
      <c r="Z112" s="37">
        <v>3.58</v>
      </c>
      <c r="AA112" s="37" t="s">
        <v>49</v>
      </c>
      <c r="AB112" s="37" t="s">
        <v>52</v>
      </c>
      <c r="AC112" s="38">
        <v>0</v>
      </c>
      <c r="AD112" s="16"/>
      <c r="AE112" s="39">
        <v>0.2319599999999995</v>
      </c>
      <c r="AF112" s="40">
        <v>6.9293864867105204E-2</v>
      </c>
      <c r="AG112" s="40" t="s">
        <v>49</v>
      </c>
      <c r="AH112" s="41">
        <v>0</v>
      </c>
      <c r="AI112" s="16"/>
      <c r="AJ112" s="42">
        <v>0.40229999999999999</v>
      </c>
      <c r="AK112" s="42" t="s">
        <v>49</v>
      </c>
      <c r="AL112" s="43">
        <v>0</v>
      </c>
      <c r="AM112" s="16"/>
      <c r="AN112" s="44">
        <v>3.2500000000000001E-2</v>
      </c>
      <c r="AO112" s="44" t="s">
        <v>51</v>
      </c>
      <c r="AP112" s="45">
        <v>3</v>
      </c>
      <c r="AQ112" s="16"/>
      <c r="AR112" s="40">
        <v>3.5499999999999997E-2</v>
      </c>
      <c r="AS112" s="40" t="s">
        <v>51</v>
      </c>
      <c r="AT112" s="41">
        <v>3</v>
      </c>
      <c r="AU112" s="16"/>
      <c r="AV112" s="46">
        <v>2.7699999999999999E-2</v>
      </c>
      <c r="AW112" s="46" t="s">
        <v>49</v>
      </c>
      <c r="AX112" s="47">
        <v>0</v>
      </c>
      <c r="AY112" s="16"/>
      <c r="AZ112" s="48">
        <v>0.85</v>
      </c>
      <c r="BA112" s="48" t="s">
        <v>51</v>
      </c>
      <c r="BB112" s="49">
        <v>3</v>
      </c>
      <c r="BC112" s="16"/>
      <c r="BD112" s="50"/>
    </row>
    <row r="113" spans="1:56" ht="15.6" customHeight="1" thickBot="1" x14ac:dyDescent="0.35">
      <c r="A113" s="95" t="s">
        <v>165</v>
      </c>
      <c r="B113" s="52">
        <v>857858</v>
      </c>
      <c r="C113" s="52" t="s">
        <v>48</v>
      </c>
      <c r="D113" s="26">
        <v>238.86</v>
      </c>
      <c r="E113" s="26">
        <v>8.4499999999999993</v>
      </c>
      <c r="F113" s="58">
        <v>13.67</v>
      </c>
      <c r="G113" s="53">
        <v>3</v>
      </c>
      <c r="H113" s="28">
        <f t="shared" si="9"/>
        <v>263.98</v>
      </c>
      <c r="I113" s="29">
        <f t="shared" si="8"/>
        <v>247.31</v>
      </c>
      <c r="J113" s="29">
        <v>0.86</v>
      </c>
      <c r="K113" s="30">
        <v>13.67</v>
      </c>
      <c r="L113" s="30">
        <v>3</v>
      </c>
      <c r="M113" s="31">
        <f t="shared" si="7"/>
        <v>264.84000000000003</v>
      </c>
      <c r="N113" s="16"/>
      <c r="O113" s="32" t="s">
        <v>51</v>
      </c>
      <c r="P113" s="33">
        <v>1</v>
      </c>
      <c r="Q113" s="34">
        <v>3</v>
      </c>
      <c r="R113" s="16"/>
      <c r="S113" s="35" t="s">
        <v>51</v>
      </c>
      <c r="T113" s="35" t="s">
        <v>49</v>
      </c>
      <c r="U113" s="35" t="s">
        <v>49</v>
      </c>
      <c r="V113" s="35" t="s">
        <v>49</v>
      </c>
      <c r="W113" s="35" t="s">
        <v>51</v>
      </c>
      <c r="X113" s="36">
        <v>1</v>
      </c>
      <c r="Y113" s="16"/>
      <c r="Z113" s="37">
        <v>3.5</v>
      </c>
      <c r="AA113" s="37" t="s">
        <v>49</v>
      </c>
      <c r="AB113" s="37" t="s">
        <v>52</v>
      </c>
      <c r="AC113" s="38">
        <v>0</v>
      </c>
      <c r="AD113" s="16"/>
      <c r="AE113" s="39">
        <v>0.22255750000000019</v>
      </c>
      <c r="AF113" s="40">
        <v>6.7911335287759111E-2</v>
      </c>
      <c r="AG113" s="40" t="s">
        <v>49</v>
      </c>
      <c r="AH113" s="41">
        <v>0</v>
      </c>
      <c r="AI113" s="16"/>
      <c r="AJ113" s="42">
        <v>0.75029999999999997</v>
      </c>
      <c r="AK113" s="42" t="s">
        <v>49</v>
      </c>
      <c r="AL113" s="43">
        <v>0</v>
      </c>
      <c r="AM113" s="16"/>
      <c r="AN113" s="44">
        <v>6.4100000000000004E-2</v>
      </c>
      <c r="AO113" s="44" t="s">
        <v>49</v>
      </c>
      <c r="AP113" s="45">
        <v>0</v>
      </c>
      <c r="AQ113" s="16"/>
      <c r="AR113" s="40">
        <v>9.5700000000000007E-2</v>
      </c>
      <c r="AS113" s="40" t="s">
        <v>49</v>
      </c>
      <c r="AT113" s="41">
        <v>0</v>
      </c>
      <c r="AU113" s="16"/>
      <c r="AV113" s="46">
        <v>2.6200000000000001E-2</v>
      </c>
      <c r="AW113" s="46" t="s">
        <v>49</v>
      </c>
      <c r="AX113" s="47">
        <v>0</v>
      </c>
      <c r="AY113" s="16"/>
      <c r="AZ113" s="48">
        <v>0.9</v>
      </c>
      <c r="BA113" s="48" t="s">
        <v>51</v>
      </c>
      <c r="BB113" s="49">
        <v>3</v>
      </c>
      <c r="BC113" s="16"/>
      <c r="BD113" s="50"/>
    </row>
    <row r="114" spans="1:56" ht="15.6" customHeight="1" thickBot="1" x14ac:dyDescent="0.35">
      <c r="A114" s="60" t="s">
        <v>166</v>
      </c>
      <c r="B114" s="52">
        <v>856959</v>
      </c>
      <c r="C114" s="52" t="s">
        <v>48</v>
      </c>
      <c r="D114" s="26">
        <v>242.47</v>
      </c>
      <c r="E114" s="26">
        <v>8.4499999999999993</v>
      </c>
      <c r="F114" s="58">
        <v>13.67</v>
      </c>
      <c r="G114" s="53">
        <v>12</v>
      </c>
      <c r="H114" s="28">
        <f t="shared" si="9"/>
        <v>276.58999999999997</v>
      </c>
      <c r="I114" s="29">
        <f t="shared" si="8"/>
        <v>250.92</v>
      </c>
      <c r="J114" s="29">
        <v>0.86</v>
      </c>
      <c r="K114" s="30">
        <v>13.67</v>
      </c>
      <c r="L114" s="30">
        <v>15.75</v>
      </c>
      <c r="M114" s="31">
        <f t="shared" si="7"/>
        <v>281.2</v>
      </c>
      <c r="N114" s="16"/>
      <c r="O114" s="32" t="s">
        <v>51</v>
      </c>
      <c r="P114" s="33">
        <v>4</v>
      </c>
      <c r="Q114" s="34">
        <v>15.75</v>
      </c>
      <c r="R114" s="16"/>
      <c r="S114" s="35" t="s">
        <v>51</v>
      </c>
      <c r="T114" s="35" t="s">
        <v>49</v>
      </c>
      <c r="U114" s="35" t="s">
        <v>49</v>
      </c>
      <c r="V114" s="35" t="s">
        <v>49</v>
      </c>
      <c r="W114" s="35" t="s">
        <v>51</v>
      </c>
      <c r="X114" s="36">
        <v>4</v>
      </c>
      <c r="Y114" s="16"/>
      <c r="Z114" s="37">
        <v>4.1500000000000004</v>
      </c>
      <c r="AA114" s="37" t="s">
        <v>51</v>
      </c>
      <c r="AB114" s="37" t="s">
        <v>60</v>
      </c>
      <c r="AC114" s="38">
        <v>6.75</v>
      </c>
      <c r="AD114" s="16"/>
      <c r="AE114" s="39">
        <v>0.61967250000000007</v>
      </c>
      <c r="AF114" s="40">
        <v>0.17531157236449849</v>
      </c>
      <c r="AG114" s="40" t="s">
        <v>49</v>
      </c>
      <c r="AH114" s="41">
        <v>0</v>
      </c>
      <c r="AI114" s="16"/>
      <c r="AJ114" s="42">
        <v>0.61130000000000007</v>
      </c>
      <c r="AK114" s="42" t="s">
        <v>49</v>
      </c>
      <c r="AL114" s="43">
        <v>0</v>
      </c>
      <c r="AM114" s="16"/>
      <c r="AN114" s="44">
        <v>3.0099999999999998E-2</v>
      </c>
      <c r="AO114" s="44" t="s">
        <v>51</v>
      </c>
      <c r="AP114" s="45">
        <v>3</v>
      </c>
      <c r="AQ114" s="16"/>
      <c r="AR114" s="40">
        <v>2.87E-2</v>
      </c>
      <c r="AS114" s="40" t="s">
        <v>51</v>
      </c>
      <c r="AT114" s="41">
        <v>3</v>
      </c>
      <c r="AU114" s="16"/>
      <c r="AV114" s="46" t="s">
        <v>69</v>
      </c>
      <c r="AW114" s="46" t="s">
        <v>49</v>
      </c>
      <c r="AX114" s="47">
        <v>0</v>
      </c>
      <c r="AY114" s="16"/>
      <c r="AZ114" s="48">
        <v>0.88</v>
      </c>
      <c r="BA114" s="48" t="s">
        <v>51</v>
      </c>
      <c r="BB114" s="49">
        <v>3</v>
      </c>
      <c r="BC114" s="16"/>
      <c r="BD114" s="50"/>
    </row>
    <row r="115" spans="1:56" ht="15.6" customHeight="1" thickBot="1" x14ac:dyDescent="0.35">
      <c r="A115" s="103" t="s">
        <v>167</v>
      </c>
      <c r="B115" s="25">
        <v>931055</v>
      </c>
      <c r="C115" s="52" t="s">
        <v>48</v>
      </c>
      <c r="D115" s="26">
        <v>270.95</v>
      </c>
      <c r="E115" s="26">
        <v>8.4499999999999993</v>
      </c>
      <c r="F115" s="53">
        <v>13.67</v>
      </c>
      <c r="G115" s="53">
        <v>12.75</v>
      </c>
      <c r="H115" s="28">
        <f t="shared" si="9"/>
        <v>305.82</v>
      </c>
      <c r="I115" s="29">
        <f t="shared" si="8"/>
        <v>279.39999999999998</v>
      </c>
      <c r="J115" s="29">
        <v>0.86</v>
      </c>
      <c r="K115" s="30">
        <v>13.67</v>
      </c>
      <c r="L115" s="30">
        <v>6</v>
      </c>
      <c r="M115" s="31">
        <f t="shared" si="7"/>
        <v>299.93</v>
      </c>
      <c r="N115" s="16"/>
      <c r="O115" s="32" t="s">
        <v>51</v>
      </c>
      <c r="P115" s="33">
        <v>2</v>
      </c>
      <c r="Q115" s="34">
        <v>6</v>
      </c>
      <c r="R115" s="16"/>
      <c r="S115" s="35" t="s">
        <v>51</v>
      </c>
      <c r="T115" s="35" t="s">
        <v>49</v>
      </c>
      <c r="U115" s="35" t="s">
        <v>49</v>
      </c>
      <c r="V115" s="35" t="s">
        <v>49</v>
      </c>
      <c r="W115" s="35" t="s">
        <v>51</v>
      </c>
      <c r="X115" s="36">
        <v>2</v>
      </c>
      <c r="Y115" s="16"/>
      <c r="Z115" s="37">
        <v>3.71</v>
      </c>
      <c r="AA115" s="37" t="s">
        <v>49</v>
      </c>
      <c r="AB115" s="37" t="s">
        <v>82</v>
      </c>
      <c r="AC115" s="38">
        <v>0</v>
      </c>
      <c r="AD115" s="16"/>
      <c r="AE115" s="39">
        <v>-0.57880749999999992</v>
      </c>
      <c r="AF115" s="40">
        <v>-0.13492236470058949</v>
      </c>
      <c r="AG115" s="40" t="s">
        <v>49</v>
      </c>
      <c r="AH115" s="41">
        <v>0</v>
      </c>
      <c r="AI115" s="16"/>
      <c r="AJ115" s="42">
        <v>0.69730000000000003</v>
      </c>
      <c r="AK115" s="42" t="s">
        <v>49</v>
      </c>
      <c r="AL115" s="43">
        <v>0</v>
      </c>
      <c r="AM115" s="16"/>
      <c r="AN115" s="44">
        <v>1.4199999999999999E-2</v>
      </c>
      <c r="AO115" s="44" t="s">
        <v>51</v>
      </c>
      <c r="AP115" s="45">
        <v>3</v>
      </c>
      <c r="AQ115" s="16"/>
      <c r="AR115" s="40">
        <v>6.6900000000000001E-2</v>
      </c>
      <c r="AS115" s="40" t="s">
        <v>49</v>
      </c>
      <c r="AT115" s="41">
        <v>0</v>
      </c>
      <c r="AU115" s="16"/>
      <c r="AV115" s="46">
        <v>2.4799999999999999E-2</v>
      </c>
      <c r="AW115" s="46" t="s">
        <v>49</v>
      </c>
      <c r="AX115" s="47">
        <v>0</v>
      </c>
      <c r="AY115" s="16"/>
      <c r="AZ115" s="48">
        <v>0.88</v>
      </c>
      <c r="BA115" s="48" t="s">
        <v>51</v>
      </c>
      <c r="BB115" s="49">
        <v>3</v>
      </c>
      <c r="BC115" s="16"/>
      <c r="BD115" s="50"/>
    </row>
    <row r="116" spans="1:56" ht="15.6" customHeight="1" thickBot="1" x14ac:dyDescent="0.35">
      <c r="A116" s="95" t="s">
        <v>168</v>
      </c>
      <c r="B116" s="52">
        <v>858781</v>
      </c>
      <c r="C116" s="52" t="s">
        <v>48</v>
      </c>
      <c r="D116" s="26">
        <v>241.86</v>
      </c>
      <c r="E116" s="26">
        <v>8.4499999999999993</v>
      </c>
      <c r="F116" s="58">
        <v>13.67</v>
      </c>
      <c r="G116" s="53">
        <v>0</v>
      </c>
      <c r="H116" s="28">
        <f t="shared" si="9"/>
        <v>263.98</v>
      </c>
      <c r="I116" s="29">
        <f t="shared" si="8"/>
        <v>250.31</v>
      </c>
      <c r="J116" s="29">
        <v>0.86</v>
      </c>
      <c r="K116" s="30">
        <v>13.67</v>
      </c>
      <c r="L116" s="30">
        <v>10.5</v>
      </c>
      <c r="M116" s="31">
        <f t="shared" si="7"/>
        <v>275.34000000000003</v>
      </c>
      <c r="N116" s="16"/>
      <c r="O116" s="32" t="s">
        <v>51</v>
      </c>
      <c r="P116" s="33">
        <v>3</v>
      </c>
      <c r="Q116" s="34">
        <v>10.5</v>
      </c>
      <c r="R116" s="16"/>
      <c r="S116" s="35" t="s">
        <v>51</v>
      </c>
      <c r="T116" s="35" t="s">
        <v>49</v>
      </c>
      <c r="U116" s="35" t="s">
        <v>49</v>
      </c>
      <c r="V116" s="35" t="s">
        <v>49</v>
      </c>
      <c r="W116" s="35" t="s">
        <v>51</v>
      </c>
      <c r="X116" s="36">
        <v>3</v>
      </c>
      <c r="Y116" s="16"/>
      <c r="Z116" s="37">
        <v>3.2</v>
      </c>
      <c r="AA116" s="37" t="s">
        <v>49</v>
      </c>
      <c r="AB116" s="37" t="s">
        <v>52</v>
      </c>
      <c r="AC116" s="38">
        <v>0</v>
      </c>
      <c r="AD116" s="16"/>
      <c r="AE116" s="39">
        <v>0.19866500000000009</v>
      </c>
      <c r="AF116" s="40">
        <v>6.6139213114317516E-2</v>
      </c>
      <c r="AG116" s="40" t="s">
        <v>49</v>
      </c>
      <c r="AH116" s="41">
        <v>0</v>
      </c>
      <c r="AI116" s="16"/>
      <c r="AJ116" s="42">
        <v>0.21030000000000001</v>
      </c>
      <c r="AK116" s="42" t="s">
        <v>51</v>
      </c>
      <c r="AL116" s="43">
        <v>4.5</v>
      </c>
      <c r="AM116" s="16"/>
      <c r="AN116" s="44">
        <v>2.35E-2</v>
      </c>
      <c r="AO116" s="44" t="s">
        <v>51</v>
      </c>
      <c r="AP116" s="45">
        <v>3</v>
      </c>
      <c r="AQ116" s="16"/>
      <c r="AR116" s="40">
        <v>9.2899999999999996E-2</v>
      </c>
      <c r="AS116" s="40" t="s">
        <v>49</v>
      </c>
      <c r="AT116" s="41">
        <v>0</v>
      </c>
      <c r="AU116" s="16"/>
      <c r="AV116" s="46">
        <v>2.3399999999999997E-2</v>
      </c>
      <c r="AW116" s="46" t="s">
        <v>49</v>
      </c>
      <c r="AX116" s="47">
        <v>0</v>
      </c>
      <c r="AY116" s="16"/>
      <c r="AZ116" s="48">
        <v>0.87</v>
      </c>
      <c r="BA116" s="48" t="s">
        <v>51</v>
      </c>
      <c r="BB116" s="49">
        <v>3</v>
      </c>
      <c r="BC116" s="16"/>
      <c r="BD116" s="50"/>
    </row>
    <row r="117" spans="1:56" ht="15.6" customHeight="1" thickBot="1" x14ac:dyDescent="0.35">
      <c r="A117" s="104" t="s">
        <v>169</v>
      </c>
      <c r="B117" s="57">
        <v>801356</v>
      </c>
      <c r="C117" s="52" t="s">
        <v>48</v>
      </c>
      <c r="D117" s="26">
        <v>272.27</v>
      </c>
      <c r="E117" s="26">
        <v>8.4499999999999993</v>
      </c>
      <c r="F117" s="53">
        <v>13.67</v>
      </c>
      <c r="G117" s="53">
        <v>0</v>
      </c>
      <c r="H117" s="28">
        <f t="shared" si="9"/>
        <v>294.39</v>
      </c>
      <c r="I117" s="29">
        <f t="shared" si="8"/>
        <v>280.71999999999997</v>
      </c>
      <c r="J117" s="29">
        <v>0.86</v>
      </c>
      <c r="K117" s="30">
        <v>13.67</v>
      </c>
      <c r="L117" s="30">
        <v>9</v>
      </c>
      <c r="M117" s="31">
        <f t="shared" si="7"/>
        <v>304.25</v>
      </c>
      <c r="N117" s="16"/>
      <c r="O117" s="32" t="s">
        <v>51</v>
      </c>
      <c r="P117" s="33">
        <v>3</v>
      </c>
      <c r="Q117" s="34">
        <v>9</v>
      </c>
      <c r="R117" s="16"/>
      <c r="S117" s="35" t="s">
        <v>51</v>
      </c>
      <c r="T117" s="35" t="s">
        <v>49</v>
      </c>
      <c r="U117" s="35" t="s">
        <v>49</v>
      </c>
      <c r="V117" s="35" t="s">
        <v>49</v>
      </c>
      <c r="W117" s="35" t="s">
        <v>51</v>
      </c>
      <c r="X117" s="36">
        <v>3</v>
      </c>
      <c r="Y117" s="16"/>
      <c r="Z117" s="37">
        <v>3.58</v>
      </c>
      <c r="AA117" s="37" t="s">
        <v>49</v>
      </c>
      <c r="AB117" s="37" t="s">
        <v>52</v>
      </c>
      <c r="AC117" s="38">
        <v>0</v>
      </c>
      <c r="AD117" s="16"/>
      <c r="AE117" s="39">
        <v>-7.8605000000000036E-2</v>
      </c>
      <c r="AF117" s="40">
        <v>-2.1467684450574221E-2</v>
      </c>
      <c r="AG117" s="40" t="s">
        <v>49</v>
      </c>
      <c r="AH117" s="41">
        <v>0</v>
      </c>
      <c r="AI117" s="16"/>
      <c r="AJ117" s="42">
        <v>0.50900000000000001</v>
      </c>
      <c r="AK117" s="42" t="s">
        <v>49</v>
      </c>
      <c r="AL117" s="43">
        <v>0</v>
      </c>
      <c r="AM117" s="16"/>
      <c r="AN117" s="44">
        <v>0.06</v>
      </c>
      <c r="AO117" s="44" t="s">
        <v>49</v>
      </c>
      <c r="AP117" s="45">
        <v>0</v>
      </c>
      <c r="AQ117" s="16"/>
      <c r="AR117" s="40">
        <v>5.1500000000000004E-2</v>
      </c>
      <c r="AS117" s="40" t="s">
        <v>51</v>
      </c>
      <c r="AT117" s="41">
        <v>3</v>
      </c>
      <c r="AU117" s="16"/>
      <c r="AV117" s="46">
        <v>1.5900000000000001E-2</v>
      </c>
      <c r="AW117" s="46" t="s">
        <v>51</v>
      </c>
      <c r="AX117" s="47">
        <v>3</v>
      </c>
      <c r="AY117" s="16"/>
      <c r="AZ117" s="48">
        <v>0.86</v>
      </c>
      <c r="BA117" s="48" t="s">
        <v>51</v>
      </c>
      <c r="BB117" s="49">
        <v>3</v>
      </c>
      <c r="BC117" s="16"/>
      <c r="BD117" s="50"/>
    </row>
    <row r="118" spans="1:56" ht="15.6" customHeight="1" thickBot="1" x14ac:dyDescent="0.35">
      <c r="A118" s="51" t="s">
        <v>170</v>
      </c>
      <c r="B118" s="228">
        <v>586714</v>
      </c>
      <c r="C118" s="52" t="s">
        <v>48</v>
      </c>
      <c r="D118" s="26">
        <v>261.71999999999997</v>
      </c>
      <c r="E118" s="26">
        <v>8.4499999999999993</v>
      </c>
      <c r="F118" s="53">
        <v>13.67</v>
      </c>
      <c r="G118" s="53">
        <v>0</v>
      </c>
      <c r="H118" s="28">
        <f t="shared" si="9"/>
        <v>283.83999999999997</v>
      </c>
      <c r="I118" s="29">
        <f t="shared" si="8"/>
        <v>270.16999999999996</v>
      </c>
      <c r="J118" s="29">
        <v>0.86</v>
      </c>
      <c r="K118" s="30">
        <v>13.67</v>
      </c>
      <c r="L118" s="30">
        <v>0</v>
      </c>
      <c r="M118" s="31">
        <f t="shared" si="7"/>
        <v>284.7</v>
      </c>
      <c r="N118" s="16"/>
      <c r="O118" s="32" t="s">
        <v>49</v>
      </c>
      <c r="P118" s="33" t="s">
        <v>50</v>
      </c>
      <c r="Q118" s="34">
        <v>0</v>
      </c>
      <c r="R118" s="16"/>
      <c r="S118" s="35" t="s">
        <v>51</v>
      </c>
      <c r="T118" s="35" t="s">
        <v>49</v>
      </c>
      <c r="U118" s="35" t="s">
        <v>51</v>
      </c>
      <c r="V118" s="289" t="s">
        <v>49</v>
      </c>
      <c r="W118" s="277" t="s">
        <v>49</v>
      </c>
      <c r="X118" s="278" t="s">
        <v>50</v>
      </c>
      <c r="Y118" s="16"/>
      <c r="Z118" s="37" t="s">
        <v>54</v>
      </c>
      <c r="AA118" s="37" t="s">
        <v>49</v>
      </c>
      <c r="AB118" s="37" t="s">
        <v>52</v>
      </c>
      <c r="AC118" s="38">
        <v>0</v>
      </c>
      <c r="AD118" s="16"/>
      <c r="AE118" s="39">
        <v>3.3789350000000002</v>
      </c>
      <c r="AF118" s="40" t="s">
        <v>52</v>
      </c>
      <c r="AG118" s="40" t="s">
        <v>49</v>
      </c>
      <c r="AH118" s="41">
        <v>0</v>
      </c>
      <c r="AI118" s="16"/>
      <c r="AJ118" s="42" t="s">
        <v>54</v>
      </c>
      <c r="AK118" s="42" t="s">
        <v>49</v>
      </c>
      <c r="AL118" s="43">
        <v>0</v>
      </c>
      <c r="AM118" s="16"/>
      <c r="AN118" s="44">
        <v>4.0599999999999997E-2</v>
      </c>
      <c r="AO118" s="44" t="s">
        <v>51</v>
      </c>
      <c r="AP118" s="45">
        <v>3</v>
      </c>
      <c r="AQ118" s="16"/>
      <c r="AR118" s="40">
        <v>6.3399999999999998E-2</v>
      </c>
      <c r="AS118" s="40" t="s">
        <v>49</v>
      </c>
      <c r="AT118" s="41">
        <v>0</v>
      </c>
      <c r="AU118" s="16"/>
      <c r="AV118" s="46">
        <v>2.5099999999999997E-2</v>
      </c>
      <c r="AW118" s="46" t="s">
        <v>49</v>
      </c>
      <c r="AX118" s="47">
        <v>0</v>
      </c>
      <c r="AY118" s="16"/>
      <c r="AZ118" s="48">
        <v>0.88</v>
      </c>
      <c r="BA118" s="48" t="s">
        <v>51</v>
      </c>
      <c r="BB118" s="49">
        <v>3</v>
      </c>
      <c r="BC118" s="16"/>
      <c r="BD118" s="50"/>
    </row>
    <row r="119" spans="1:56" ht="15.6" customHeight="1" thickBot="1" x14ac:dyDescent="0.35">
      <c r="A119" s="95" t="s">
        <v>171</v>
      </c>
      <c r="B119" s="52">
        <v>849553</v>
      </c>
      <c r="C119" s="52" t="s">
        <v>48</v>
      </c>
      <c r="D119" s="26">
        <v>249.26000000000002</v>
      </c>
      <c r="E119" s="26">
        <v>8.4499999999999993</v>
      </c>
      <c r="F119" s="58">
        <v>13.67</v>
      </c>
      <c r="G119" s="53">
        <v>3</v>
      </c>
      <c r="H119" s="28">
        <f t="shared" si="9"/>
        <v>274.38000000000005</v>
      </c>
      <c r="I119" s="29">
        <f t="shared" si="8"/>
        <v>257.71000000000004</v>
      </c>
      <c r="J119" s="29">
        <v>0.86</v>
      </c>
      <c r="K119" s="30">
        <v>13.67</v>
      </c>
      <c r="L119" s="30">
        <v>7.5</v>
      </c>
      <c r="M119" s="31">
        <f t="shared" si="7"/>
        <v>279.74000000000007</v>
      </c>
      <c r="N119" s="16"/>
      <c r="O119" s="32" t="s">
        <v>51</v>
      </c>
      <c r="P119" s="33">
        <v>2</v>
      </c>
      <c r="Q119" s="34">
        <v>7.5</v>
      </c>
      <c r="R119" s="16"/>
      <c r="S119" s="35" t="s">
        <v>51</v>
      </c>
      <c r="T119" s="35" t="s">
        <v>49</v>
      </c>
      <c r="U119" s="35" t="s">
        <v>49</v>
      </c>
      <c r="V119" s="35" t="s">
        <v>49</v>
      </c>
      <c r="W119" s="35" t="s">
        <v>51</v>
      </c>
      <c r="X119" s="36">
        <v>2</v>
      </c>
      <c r="Y119" s="16"/>
      <c r="Z119" s="37">
        <v>3.45</v>
      </c>
      <c r="AA119" s="37" t="s">
        <v>49</v>
      </c>
      <c r="AB119" s="37" t="s">
        <v>52</v>
      </c>
      <c r="AC119" s="38">
        <v>0</v>
      </c>
      <c r="AD119" s="16"/>
      <c r="AE119" s="39">
        <v>6.3749999999993534E-3</v>
      </c>
      <c r="AF119" s="40">
        <v>1.8488295458910242E-3</v>
      </c>
      <c r="AG119" s="40" t="s">
        <v>49</v>
      </c>
      <c r="AH119" s="41">
        <v>0</v>
      </c>
      <c r="AI119" s="16"/>
      <c r="AJ119" s="42">
        <v>0.27179999999999999</v>
      </c>
      <c r="AK119" s="42" t="s">
        <v>51</v>
      </c>
      <c r="AL119" s="43">
        <v>4.5</v>
      </c>
      <c r="AM119" s="16"/>
      <c r="AN119" s="44">
        <v>0.14219999999999999</v>
      </c>
      <c r="AO119" s="44" t="s">
        <v>49</v>
      </c>
      <c r="AP119" s="45">
        <v>0</v>
      </c>
      <c r="AQ119" s="16"/>
      <c r="AR119" s="40">
        <v>0.1197</v>
      </c>
      <c r="AS119" s="40" t="s">
        <v>49</v>
      </c>
      <c r="AT119" s="41">
        <v>0</v>
      </c>
      <c r="AU119" s="16"/>
      <c r="AV119" s="46">
        <v>2.5099999999999997E-2</v>
      </c>
      <c r="AW119" s="46" t="s">
        <v>49</v>
      </c>
      <c r="AX119" s="47">
        <v>0</v>
      </c>
      <c r="AY119" s="16"/>
      <c r="AZ119" s="48">
        <v>0.87</v>
      </c>
      <c r="BA119" s="48" t="s">
        <v>51</v>
      </c>
      <c r="BB119" s="49">
        <v>3</v>
      </c>
      <c r="BC119" s="16"/>
      <c r="BD119" s="50"/>
    </row>
    <row r="120" spans="1:56" ht="15.6" customHeight="1" thickBot="1" x14ac:dyDescent="0.35">
      <c r="A120" s="56" t="s">
        <v>172</v>
      </c>
      <c r="B120" s="52">
        <v>934780</v>
      </c>
      <c r="C120" s="52" t="s">
        <v>48</v>
      </c>
      <c r="D120" s="26">
        <v>248.67000000000002</v>
      </c>
      <c r="E120" s="26">
        <v>8.4499999999999993</v>
      </c>
      <c r="F120" s="53">
        <v>13.67</v>
      </c>
      <c r="G120" s="53">
        <v>10.5</v>
      </c>
      <c r="H120" s="28">
        <f t="shared" si="9"/>
        <v>281.29000000000002</v>
      </c>
      <c r="I120" s="29">
        <f t="shared" si="8"/>
        <v>257.12</v>
      </c>
      <c r="J120" s="29">
        <v>0.86</v>
      </c>
      <c r="K120" s="30">
        <v>13.67</v>
      </c>
      <c r="L120" s="30">
        <v>9</v>
      </c>
      <c r="M120" s="31">
        <f t="shared" si="7"/>
        <v>280.65000000000003</v>
      </c>
      <c r="N120" s="16"/>
      <c r="O120" s="32" t="s">
        <v>51</v>
      </c>
      <c r="P120" s="33">
        <v>3</v>
      </c>
      <c r="Q120" s="34">
        <v>9</v>
      </c>
      <c r="R120" s="16"/>
      <c r="S120" s="35" t="s">
        <v>51</v>
      </c>
      <c r="T120" s="35" t="s">
        <v>49</v>
      </c>
      <c r="U120" s="35" t="s">
        <v>49</v>
      </c>
      <c r="V120" s="35" t="s">
        <v>49</v>
      </c>
      <c r="W120" s="35" t="s">
        <v>51</v>
      </c>
      <c r="X120" s="36">
        <v>3</v>
      </c>
      <c r="Y120" s="16"/>
      <c r="Z120" s="37">
        <v>3.52</v>
      </c>
      <c r="AA120" s="37" t="s">
        <v>49</v>
      </c>
      <c r="AB120" s="37" t="s">
        <v>52</v>
      </c>
      <c r="AC120" s="38">
        <v>0</v>
      </c>
      <c r="AD120" s="16"/>
      <c r="AE120" s="39">
        <v>-0.50897000000000059</v>
      </c>
      <c r="AF120" s="40">
        <v>-0.12643528969733869</v>
      </c>
      <c r="AG120" s="40" t="s">
        <v>49</v>
      </c>
      <c r="AH120" s="41">
        <v>0</v>
      </c>
      <c r="AI120" s="16"/>
      <c r="AJ120" s="42" t="s">
        <v>54</v>
      </c>
      <c r="AK120" s="42" t="s">
        <v>49</v>
      </c>
      <c r="AL120" s="43">
        <v>0</v>
      </c>
      <c r="AM120" s="16"/>
      <c r="AN120" s="44">
        <v>2.07E-2</v>
      </c>
      <c r="AO120" s="44" t="s">
        <v>51</v>
      </c>
      <c r="AP120" s="45">
        <v>3</v>
      </c>
      <c r="AQ120" s="16"/>
      <c r="AR120" s="40">
        <v>4.8799999999999996E-2</v>
      </c>
      <c r="AS120" s="40" t="s">
        <v>51</v>
      </c>
      <c r="AT120" s="41">
        <v>3</v>
      </c>
      <c r="AU120" s="16"/>
      <c r="AV120" s="46" t="s">
        <v>69</v>
      </c>
      <c r="AW120" s="46" t="s">
        <v>49</v>
      </c>
      <c r="AX120" s="47">
        <v>0</v>
      </c>
      <c r="AY120" s="16"/>
      <c r="AZ120" s="48">
        <v>0.91</v>
      </c>
      <c r="BA120" s="48" t="s">
        <v>51</v>
      </c>
      <c r="BB120" s="49">
        <v>3</v>
      </c>
      <c r="BC120" s="16"/>
      <c r="BD120" s="50"/>
    </row>
    <row r="121" spans="1:56" ht="15.6" customHeight="1" thickBot="1" x14ac:dyDescent="0.35">
      <c r="A121" s="259" t="s">
        <v>173</v>
      </c>
      <c r="B121" s="260">
        <v>952460</v>
      </c>
      <c r="C121" s="52" t="s">
        <v>48</v>
      </c>
      <c r="D121" s="26">
        <v>262.08</v>
      </c>
      <c r="E121" s="26">
        <v>8.4499999999999993</v>
      </c>
      <c r="F121" s="107">
        <v>13.67</v>
      </c>
      <c r="G121" s="53">
        <v>6.75</v>
      </c>
      <c r="H121" s="28">
        <f t="shared" si="9"/>
        <v>290.95</v>
      </c>
      <c r="I121" s="290">
        <f t="shared" si="8"/>
        <v>270.52999999999997</v>
      </c>
      <c r="J121" s="290">
        <v>0.86</v>
      </c>
      <c r="K121" s="272">
        <v>13.67</v>
      </c>
      <c r="L121" s="272">
        <v>0</v>
      </c>
      <c r="M121" s="273">
        <f t="shared" si="7"/>
        <v>285.06</v>
      </c>
      <c r="N121" s="16"/>
      <c r="O121" s="252" t="s">
        <v>49</v>
      </c>
      <c r="P121" s="274" t="s">
        <v>50</v>
      </c>
      <c r="Q121" s="275">
        <v>0</v>
      </c>
      <c r="R121" s="16"/>
      <c r="S121" s="35" t="s">
        <v>51</v>
      </c>
      <c r="T121" s="35" t="s">
        <v>49</v>
      </c>
      <c r="U121" s="35" t="s">
        <v>49</v>
      </c>
      <c r="V121" s="289" t="s">
        <v>51</v>
      </c>
      <c r="W121" s="289" t="s">
        <v>49</v>
      </c>
      <c r="X121" s="295" t="s">
        <v>50</v>
      </c>
      <c r="Y121" s="16"/>
      <c r="Z121" s="37">
        <v>4.8099999999999996</v>
      </c>
      <c r="AA121" s="37" t="s">
        <v>51</v>
      </c>
      <c r="AB121" s="37" t="s">
        <v>60</v>
      </c>
      <c r="AC121" s="38">
        <v>6.75</v>
      </c>
      <c r="AD121" s="16"/>
      <c r="AE121" s="39">
        <v>0.3034024999999998</v>
      </c>
      <c r="AF121" s="40">
        <v>6.738897097733744E-2</v>
      </c>
      <c r="AG121" s="40" t="s">
        <v>49</v>
      </c>
      <c r="AH121" s="41">
        <v>0</v>
      </c>
      <c r="AI121" s="16"/>
      <c r="AJ121" s="42" t="s">
        <v>54</v>
      </c>
      <c r="AK121" s="42" t="s">
        <v>49</v>
      </c>
      <c r="AL121" s="43">
        <v>0</v>
      </c>
      <c r="AM121" s="16"/>
      <c r="AN121" s="44">
        <v>0</v>
      </c>
      <c r="AO121" s="44" t="s">
        <v>51</v>
      </c>
      <c r="AP121" s="45">
        <v>3</v>
      </c>
      <c r="AQ121" s="16"/>
      <c r="AR121" s="40">
        <v>0.10339999999999999</v>
      </c>
      <c r="AS121" s="40" t="s">
        <v>49</v>
      </c>
      <c r="AT121" s="41">
        <v>0</v>
      </c>
      <c r="AU121" s="16"/>
      <c r="AV121" s="46">
        <v>1.3300000000000001E-2</v>
      </c>
      <c r="AW121" s="46" t="s">
        <v>51</v>
      </c>
      <c r="AX121" s="47">
        <v>3</v>
      </c>
      <c r="AY121" s="16"/>
      <c r="AZ121" s="48" t="s">
        <v>52</v>
      </c>
      <c r="BA121" s="48" t="s">
        <v>49</v>
      </c>
      <c r="BB121" s="49">
        <v>0</v>
      </c>
      <c r="BC121" s="16"/>
      <c r="BD121" s="50"/>
    </row>
    <row r="122" spans="1:56" ht="15.6" customHeight="1" thickBot="1" x14ac:dyDescent="0.35">
      <c r="A122" s="245" t="s">
        <v>174</v>
      </c>
      <c r="B122" s="228">
        <v>936677</v>
      </c>
      <c r="C122" s="52" t="s">
        <v>48</v>
      </c>
      <c r="D122" s="26">
        <v>254.63000000000002</v>
      </c>
      <c r="E122" s="26">
        <v>8.4499999999999993</v>
      </c>
      <c r="F122" s="53">
        <v>13.67</v>
      </c>
      <c r="G122" s="53">
        <v>12.75</v>
      </c>
      <c r="H122" s="28">
        <f t="shared" si="9"/>
        <v>289.50000000000006</v>
      </c>
      <c r="I122" s="29">
        <f t="shared" si="8"/>
        <v>263.08000000000004</v>
      </c>
      <c r="J122" s="29">
        <v>0.86</v>
      </c>
      <c r="K122" s="30">
        <v>13.67</v>
      </c>
      <c r="L122" s="272">
        <v>3</v>
      </c>
      <c r="M122" s="273">
        <f t="shared" si="7"/>
        <v>280.61000000000007</v>
      </c>
      <c r="N122" s="16"/>
      <c r="O122" s="252" t="s">
        <v>51</v>
      </c>
      <c r="P122" s="274">
        <v>1</v>
      </c>
      <c r="Q122" s="275">
        <v>3</v>
      </c>
      <c r="R122" s="16"/>
      <c r="S122" s="35" t="s">
        <v>51</v>
      </c>
      <c r="T122" s="35" t="s">
        <v>49</v>
      </c>
      <c r="U122" s="35" t="s">
        <v>49</v>
      </c>
      <c r="V122" s="289" t="s">
        <v>49</v>
      </c>
      <c r="W122" s="289" t="s">
        <v>51</v>
      </c>
      <c r="X122" s="295">
        <v>1</v>
      </c>
      <c r="Y122" s="16"/>
      <c r="Z122" s="37">
        <v>3.25</v>
      </c>
      <c r="AA122" s="37" t="s">
        <v>49</v>
      </c>
      <c r="AB122" s="37" t="s">
        <v>52</v>
      </c>
      <c r="AC122" s="38">
        <v>0</v>
      </c>
      <c r="AD122" s="16"/>
      <c r="AE122" s="39">
        <v>-1.1605425</v>
      </c>
      <c r="AF122" s="40">
        <v>-0.26324513450982173</v>
      </c>
      <c r="AG122" s="40" t="s">
        <v>49</v>
      </c>
      <c r="AH122" s="41">
        <v>0</v>
      </c>
      <c r="AI122" s="16"/>
      <c r="AJ122" s="42">
        <v>0.60150000000000003</v>
      </c>
      <c r="AK122" s="42" t="s">
        <v>49</v>
      </c>
      <c r="AL122" s="43">
        <v>0</v>
      </c>
      <c r="AM122" s="16"/>
      <c r="AN122" s="44">
        <v>8.43E-2</v>
      </c>
      <c r="AO122" s="44" t="s">
        <v>49</v>
      </c>
      <c r="AP122" s="45">
        <v>0</v>
      </c>
      <c r="AQ122" s="16"/>
      <c r="AR122" s="40">
        <v>7.1300000000000002E-2</v>
      </c>
      <c r="AS122" s="40" t="s">
        <v>49</v>
      </c>
      <c r="AT122" s="41">
        <v>0</v>
      </c>
      <c r="AU122" s="16"/>
      <c r="AV122" s="46">
        <v>2.1000000000000001E-2</v>
      </c>
      <c r="AW122" s="46" t="s">
        <v>49</v>
      </c>
      <c r="AX122" s="47">
        <v>0</v>
      </c>
      <c r="AY122" s="16"/>
      <c r="AZ122" s="48">
        <v>0.85</v>
      </c>
      <c r="BA122" s="48" t="s">
        <v>51</v>
      </c>
      <c r="BB122" s="49">
        <v>3</v>
      </c>
      <c r="BC122" s="16"/>
      <c r="BD122" s="50"/>
    </row>
    <row r="123" spans="1:56" ht="15.6" customHeight="1" thickBot="1" x14ac:dyDescent="0.35">
      <c r="A123" s="108" t="s">
        <v>175</v>
      </c>
      <c r="B123" s="52">
        <v>706957</v>
      </c>
      <c r="C123" s="52" t="s">
        <v>48</v>
      </c>
      <c r="D123" s="26">
        <v>246.3</v>
      </c>
      <c r="E123" s="26">
        <v>8.4499999999999993</v>
      </c>
      <c r="F123" s="53">
        <v>13.67</v>
      </c>
      <c r="G123" s="53">
        <v>0</v>
      </c>
      <c r="H123" s="28">
        <f t="shared" si="9"/>
        <v>268.42</v>
      </c>
      <c r="I123" s="29">
        <f t="shared" si="8"/>
        <v>254.75</v>
      </c>
      <c r="J123" s="29">
        <v>0.86</v>
      </c>
      <c r="K123" s="30">
        <v>13.67</v>
      </c>
      <c r="L123" s="30">
        <v>6</v>
      </c>
      <c r="M123" s="31">
        <f t="shared" si="7"/>
        <v>275.28000000000003</v>
      </c>
      <c r="N123" s="16"/>
      <c r="O123" s="32" t="s">
        <v>51</v>
      </c>
      <c r="P123" s="33">
        <v>2</v>
      </c>
      <c r="Q123" s="34">
        <v>6</v>
      </c>
      <c r="R123" s="16"/>
      <c r="S123" s="35" t="s">
        <v>51</v>
      </c>
      <c r="T123" s="35" t="s">
        <v>49</v>
      </c>
      <c r="U123" s="35" t="s">
        <v>49</v>
      </c>
      <c r="V123" s="35" t="s">
        <v>49</v>
      </c>
      <c r="W123" s="35" t="s">
        <v>51</v>
      </c>
      <c r="X123" s="36">
        <v>2</v>
      </c>
      <c r="Y123" s="16"/>
      <c r="Z123" s="37">
        <v>3.37</v>
      </c>
      <c r="AA123" s="37" t="s">
        <v>49</v>
      </c>
      <c r="AB123" s="37" t="s">
        <v>52</v>
      </c>
      <c r="AC123" s="38">
        <v>0</v>
      </c>
      <c r="AD123" s="16"/>
      <c r="AE123" s="39">
        <v>1.1282500000000084E-2</v>
      </c>
      <c r="AF123" s="40">
        <v>3.362199726434827E-3</v>
      </c>
      <c r="AG123" s="40" t="s">
        <v>49</v>
      </c>
      <c r="AH123" s="41">
        <v>0</v>
      </c>
      <c r="AI123" s="16"/>
      <c r="AJ123" s="42">
        <v>0.49280000000000002</v>
      </c>
      <c r="AK123" s="42" t="s">
        <v>49</v>
      </c>
      <c r="AL123" s="43">
        <v>0</v>
      </c>
      <c r="AM123" s="16"/>
      <c r="AN123" s="44">
        <v>6.0899999999999996E-2</v>
      </c>
      <c r="AO123" s="44" t="s">
        <v>49</v>
      </c>
      <c r="AP123" s="45">
        <v>0</v>
      </c>
      <c r="AQ123" s="16"/>
      <c r="AR123" s="40">
        <v>8.0500000000000002E-2</v>
      </c>
      <c r="AS123" s="40" t="s">
        <v>49</v>
      </c>
      <c r="AT123" s="41">
        <v>0</v>
      </c>
      <c r="AU123" s="16"/>
      <c r="AV123" s="46">
        <v>1.1200000000000002E-2</v>
      </c>
      <c r="AW123" s="46" t="s">
        <v>51</v>
      </c>
      <c r="AX123" s="47">
        <v>3</v>
      </c>
      <c r="AY123" s="16"/>
      <c r="AZ123" s="48">
        <v>0.91</v>
      </c>
      <c r="BA123" s="48" t="s">
        <v>51</v>
      </c>
      <c r="BB123" s="49">
        <v>3</v>
      </c>
      <c r="BC123" s="16"/>
      <c r="BD123" s="50"/>
    </row>
    <row r="124" spans="1:56" ht="15.6" customHeight="1" thickBot="1" x14ac:dyDescent="0.35">
      <c r="A124" s="56" t="s">
        <v>176</v>
      </c>
      <c r="B124" s="52">
        <v>930636</v>
      </c>
      <c r="C124" s="52" t="s">
        <v>48</v>
      </c>
      <c r="D124" s="26">
        <v>278.83</v>
      </c>
      <c r="E124" s="26">
        <v>8.4499999999999993</v>
      </c>
      <c r="F124" s="53">
        <v>13.67</v>
      </c>
      <c r="G124" s="53">
        <v>12.75</v>
      </c>
      <c r="H124" s="28">
        <f t="shared" si="9"/>
        <v>313.7</v>
      </c>
      <c r="I124" s="29">
        <f t="shared" si="8"/>
        <v>287.27999999999997</v>
      </c>
      <c r="J124" s="29">
        <v>0.86</v>
      </c>
      <c r="K124" s="30">
        <v>13.67</v>
      </c>
      <c r="L124" s="30">
        <v>0</v>
      </c>
      <c r="M124" s="31">
        <f t="shared" si="7"/>
        <v>301.81</v>
      </c>
      <c r="N124" s="16"/>
      <c r="O124" s="32" t="s">
        <v>49</v>
      </c>
      <c r="P124" s="33" t="s">
        <v>50</v>
      </c>
      <c r="Q124" s="34">
        <v>0</v>
      </c>
      <c r="R124" s="16"/>
      <c r="S124" s="35" t="s">
        <v>51</v>
      </c>
      <c r="T124" s="35" t="s">
        <v>49</v>
      </c>
      <c r="U124" s="35" t="s">
        <v>51</v>
      </c>
      <c r="V124" s="35" t="s">
        <v>49</v>
      </c>
      <c r="W124" s="35" t="s">
        <v>49</v>
      </c>
      <c r="X124" s="36" t="s">
        <v>50</v>
      </c>
      <c r="Y124" s="16"/>
      <c r="Z124" s="37">
        <v>3.37</v>
      </c>
      <c r="AA124" s="37" t="s">
        <v>49</v>
      </c>
      <c r="AB124" s="37" t="s">
        <v>52</v>
      </c>
      <c r="AC124" s="38">
        <v>0</v>
      </c>
      <c r="AD124" s="16"/>
      <c r="AE124" s="39">
        <v>-0.78913000000000011</v>
      </c>
      <c r="AF124" s="40">
        <v>-0.18963339977819674</v>
      </c>
      <c r="AG124" s="40" t="s">
        <v>49</v>
      </c>
      <c r="AH124" s="41">
        <v>0</v>
      </c>
      <c r="AI124" s="16"/>
      <c r="AJ124" s="42">
        <v>0.81930000000000003</v>
      </c>
      <c r="AK124" s="42" t="s">
        <v>49</v>
      </c>
      <c r="AL124" s="43">
        <v>0</v>
      </c>
      <c r="AM124" s="16"/>
      <c r="AN124" s="44">
        <v>5.9800000000000006E-2</v>
      </c>
      <c r="AO124" s="44" t="s">
        <v>49</v>
      </c>
      <c r="AP124" s="45">
        <v>0</v>
      </c>
      <c r="AQ124" s="16"/>
      <c r="AR124" s="40">
        <v>5.8099999999999999E-2</v>
      </c>
      <c r="AS124" s="40" t="s">
        <v>49</v>
      </c>
      <c r="AT124" s="41">
        <v>0</v>
      </c>
      <c r="AU124" s="16"/>
      <c r="AV124" s="46">
        <v>2.9500000000000002E-2</v>
      </c>
      <c r="AW124" s="46" t="s">
        <v>49</v>
      </c>
      <c r="AX124" s="47">
        <v>0</v>
      </c>
      <c r="AY124" s="16"/>
      <c r="AZ124" s="48">
        <v>0.88</v>
      </c>
      <c r="BA124" s="48" t="s">
        <v>51</v>
      </c>
      <c r="BB124" s="49">
        <v>3</v>
      </c>
      <c r="BC124" s="16"/>
      <c r="BD124" s="50"/>
    </row>
    <row r="125" spans="1:56" ht="15.6" customHeight="1" thickBot="1" x14ac:dyDescent="0.35">
      <c r="A125" s="109" t="s">
        <v>177</v>
      </c>
      <c r="B125" s="52">
        <v>676489</v>
      </c>
      <c r="C125" s="52" t="s">
        <v>48</v>
      </c>
      <c r="D125" s="26">
        <v>260.24</v>
      </c>
      <c r="E125" s="26">
        <v>8.4499999999999993</v>
      </c>
      <c r="F125" s="53">
        <v>13.67</v>
      </c>
      <c r="G125" s="53">
        <v>16.5</v>
      </c>
      <c r="H125" s="28">
        <f t="shared" si="9"/>
        <v>298.86</v>
      </c>
      <c r="I125" s="29">
        <f t="shared" si="8"/>
        <v>268.69</v>
      </c>
      <c r="J125" s="29">
        <v>0.86</v>
      </c>
      <c r="K125" s="30">
        <v>13.67</v>
      </c>
      <c r="L125" s="30">
        <v>16.5</v>
      </c>
      <c r="M125" s="31">
        <f t="shared" si="7"/>
        <v>299.72000000000003</v>
      </c>
      <c r="N125" s="16"/>
      <c r="O125" s="32" t="s">
        <v>51</v>
      </c>
      <c r="P125" s="33">
        <v>5</v>
      </c>
      <c r="Q125" s="34">
        <v>16.5</v>
      </c>
      <c r="R125" s="16"/>
      <c r="S125" s="35" t="s">
        <v>51</v>
      </c>
      <c r="T125" s="35" t="s">
        <v>49</v>
      </c>
      <c r="U125" s="35" t="s">
        <v>49</v>
      </c>
      <c r="V125" s="35" t="s">
        <v>49</v>
      </c>
      <c r="W125" s="35" t="s">
        <v>51</v>
      </c>
      <c r="X125" s="36">
        <v>5</v>
      </c>
      <c r="Y125" s="16"/>
      <c r="Z125" s="37">
        <v>3.83</v>
      </c>
      <c r="AA125" s="37" t="s">
        <v>51</v>
      </c>
      <c r="AB125" s="37" t="s">
        <v>62</v>
      </c>
      <c r="AC125" s="38">
        <v>4.5</v>
      </c>
      <c r="AD125" s="16"/>
      <c r="AE125" s="39">
        <v>-4.1522500000000129E-2</v>
      </c>
      <c r="AF125" s="40">
        <v>-1.0714301841538805E-2</v>
      </c>
      <c r="AG125" s="40" t="s">
        <v>49</v>
      </c>
      <c r="AH125" s="41">
        <v>0</v>
      </c>
      <c r="AI125" s="16"/>
      <c r="AJ125" s="42">
        <v>0.47950000000000004</v>
      </c>
      <c r="AK125" s="42" t="s">
        <v>49</v>
      </c>
      <c r="AL125" s="43">
        <v>0</v>
      </c>
      <c r="AM125" s="16"/>
      <c r="AN125" s="44">
        <v>3.5000000000000003E-2</v>
      </c>
      <c r="AO125" s="44" t="s">
        <v>51</v>
      </c>
      <c r="AP125" s="45">
        <v>3</v>
      </c>
      <c r="AQ125" s="16"/>
      <c r="AR125" s="40">
        <v>3.7699999999999997E-2</v>
      </c>
      <c r="AS125" s="40" t="s">
        <v>51</v>
      </c>
      <c r="AT125" s="41">
        <v>3</v>
      </c>
      <c r="AU125" s="16"/>
      <c r="AV125" s="46">
        <v>1.34E-2</v>
      </c>
      <c r="AW125" s="46" t="s">
        <v>51</v>
      </c>
      <c r="AX125" s="47">
        <v>3</v>
      </c>
      <c r="AY125" s="16"/>
      <c r="AZ125" s="48">
        <v>0.9</v>
      </c>
      <c r="BA125" s="48" t="s">
        <v>51</v>
      </c>
      <c r="BB125" s="49">
        <v>3</v>
      </c>
      <c r="BC125" s="16"/>
      <c r="BD125" s="50"/>
    </row>
    <row r="126" spans="1:56" ht="15.6" customHeight="1" thickBot="1" x14ac:dyDescent="0.35">
      <c r="A126" s="110" t="s">
        <v>178</v>
      </c>
      <c r="B126" s="111">
        <v>977764</v>
      </c>
      <c r="C126" s="52" t="s">
        <v>48</v>
      </c>
      <c r="D126" s="26">
        <v>261.51</v>
      </c>
      <c r="E126" s="26">
        <v>8.4499999999999993</v>
      </c>
      <c r="F126" s="53">
        <v>13.67</v>
      </c>
      <c r="G126" s="53">
        <v>9</v>
      </c>
      <c r="H126" s="28">
        <f t="shared" si="9"/>
        <v>292.63</v>
      </c>
      <c r="I126" s="29">
        <f t="shared" si="8"/>
        <v>269.95999999999998</v>
      </c>
      <c r="J126" s="29">
        <v>0.86</v>
      </c>
      <c r="K126" s="30">
        <v>13.67</v>
      </c>
      <c r="L126" s="30">
        <v>12</v>
      </c>
      <c r="M126" s="31">
        <f t="shared" si="7"/>
        <v>296.49</v>
      </c>
      <c r="N126" s="16"/>
      <c r="O126" s="32" t="s">
        <v>51</v>
      </c>
      <c r="P126" s="33">
        <v>4</v>
      </c>
      <c r="Q126" s="34">
        <v>12</v>
      </c>
      <c r="R126" s="16"/>
      <c r="S126" s="35" t="s">
        <v>51</v>
      </c>
      <c r="T126" s="35" t="s">
        <v>49</v>
      </c>
      <c r="U126" s="35" t="s">
        <v>49</v>
      </c>
      <c r="V126" s="35" t="s">
        <v>49</v>
      </c>
      <c r="W126" s="35" t="s">
        <v>51</v>
      </c>
      <c r="X126" s="36">
        <v>4</v>
      </c>
      <c r="Y126" s="16"/>
      <c r="Z126" s="37">
        <v>3.63</v>
      </c>
      <c r="AA126" s="37" t="s">
        <v>49</v>
      </c>
      <c r="AB126" s="37" t="s">
        <v>82</v>
      </c>
      <c r="AC126" s="38">
        <v>0</v>
      </c>
      <c r="AD126" s="16"/>
      <c r="AE126" s="39">
        <v>3.6291299999999995</v>
      </c>
      <c r="AF126" s="40" t="s">
        <v>52</v>
      </c>
      <c r="AG126" s="40" t="s">
        <v>49</v>
      </c>
      <c r="AH126" s="41">
        <v>0</v>
      </c>
      <c r="AI126" s="16"/>
      <c r="AJ126" s="42" t="s">
        <v>54</v>
      </c>
      <c r="AK126" s="42" t="s">
        <v>49</v>
      </c>
      <c r="AL126" s="43">
        <v>0</v>
      </c>
      <c r="AM126" s="16"/>
      <c r="AN126" s="44">
        <v>2.8199999999999999E-2</v>
      </c>
      <c r="AO126" s="44" t="s">
        <v>51</v>
      </c>
      <c r="AP126" s="45">
        <v>3</v>
      </c>
      <c r="AQ126" s="16"/>
      <c r="AR126" s="40">
        <v>3.44E-2</v>
      </c>
      <c r="AS126" s="40" t="s">
        <v>51</v>
      </c>
      <c r="AT126" s="41">
        <v>3</v>
      </c>
      <c r="AU126" s="16"/>
      <c r="AV126" s="46">
        <v>1.5300000000000001E-2</v>
      </c>
      <c r="AW126" s="46" t="s">
        <v>51</v>
      </c>
      <c r="AX126" s="47">
        <v>3</v>
      </c>
      <c r="AY126" s="16"/>
      <c r="AZ126" s="48">
        <v>0.86</v>
      </c>
      <c r="BA126" s="48" t="s">
        <v>51</v>
      </c>
      <c r="BB126" s="49">
        <v>3</v>
      </c>
      <c r="BC126" s="16"/>
      <c r="BD126" s="50"/>
    </row>
    <row r="127" spans="1:56" ht="15.6" customHeight="1" thickBot="1" x14ac:dyDescent="0.35">
      <c r="A127" s="95" t="s">
        <v>179</v>
      </c>
      <c r="B127" s="112">
        <v>848581</v>
      </c>
      <c r="C127" s="52" t="s">
        <v>48</v>
      </c>
      <c r="D127" s="26">
        <v>248.76000000000002</v>
      </c>
      <c r="E127" s="26">
        <v>8.4499999999999993</v>
      </c>
      <c r="F127" s="58">
        <v>13.67</v>
      </c>
      <c r="G127" s="53">
        <v>0</v>
      </c>
      <c r="H127" s="28">
        <f t="shared" si="9"/>
        <v>270.88000000000005</v>
      </c>
      <c r="I127" s="29">
        <f t="shared" si="8"/>
        <v>257.21000000000004</v>
      </c>
      <c r="J127" s="29">
        <v>0.86</v>
      </c>
      <c r="K127" s="30">
        <v>13.67</v>
      </c>
      <c r="L127" s="30">
        <v>13.5</v>
      </c>
      <c r="M127" s="31">
        <f t="shared" si="7"/>
        <v>285.24000000000007</v>
      </c>
      <c r="N127" s="16"/>
      <c r="O127" s="32" t="s">
        <v>51</v>
      </c>
      <c r="P127" s="33">
        <v>4</v>
      </c>
      <c r="Q127" s="34">
        <v>13.5</v>
      </c>
      <c r="R127" s="16"/>
      <c r="S127" s="35" t="s">
        <v>51</v>
      </c>
      <c r="T127" s="35" t="s">
        <v>49</v>
      </c>
      <c r="U127" s="35" t="s">
        <v>49</v>
      </c>
      <c r="V127" s="35" t="s">
        <v>49</v>
      </c>
      <c r="W127" s="35" t="s">
        <v>51</v>
      </c>
      <c r="X127" s="36">
        <v>4</v>
      </c>
      <c r="Y127" s="16"/>
      <c r="Z127" s="37">
        <v>3.97</v>
      </c>
      <c r="AA127" s="37" t="s">
        <v>51</v>
      </c>
      <c r="AB127" s="37" t="s">
        <v>62</v>
      </c>
      <c r="AC127" s="38">
        <v>4.5</v>
      </c>
      <c r="AD127" s="16"/>
      <c r="AE127" s="39">
        <v>-0.13023249999999997</v>
      </c>
      <c r="AF127" s="40">
        <v>-3.177619234682548E-2</v>
      </c>
      <c r="AG127" s="40" t="s">
        <v>49</v>
      </c>
      <c r="AH127" s="41">
        <v>0</v>
      </c>
      <c r="AI127" s="16"/>
      <c r="AJ127" s="42">
        <v>0.59650000000000003</v>
      </c>
      <c r="AK127" s="42" t="s">
        <v>49</v>
      </c>
      <c r="AL127" s="43">
        <v>0</v>
      </c>
      <c r="AM127" s="16"/>
      <c r="AN127" s="44">
        <v>3.9399999999999998E-2</v>
      </c>
      <c r="AO127" s="44" t="s">
        <v>51</v>
      </c>
      <c r="AP127" s="45">
        <v>3</v>
      </c>
      <c r="AQ127" s="16"/>
      <c r="AR127" s="40">
        <v>2.12E-2</v>
      </c>
      <c r="AS127" s="40" t="s">
        <v>51</v>
      </c>
      <c r="AT127" s="41">
        <v>3</v>
      </c>
      <c r="AU127" s="16"/>
      <c r="AV127" s="46">
        <v>1.9599999999999999E-2</v>
      </c>
      <c r="AW127" s="46" t="s">
        <v>49</v>
      </c>
      <c r="AX127" s="47">
        <v>0</v>
      </c>
      <c r="AY127" s="16"/>
      <c r="AZ127" s="48">
        <v>0.86</v>
      </c>
      <c r="BA127" s="48" t="s">
        <v>51</v>
      </c>
      <c r="BB127" s="49">
        <v>3</v>
      </c>
      <c r="BC127" s="16"/>
      <c r="BD127" s="50"/>
    </row>
    <row r="128" spans="1:56" ht="15.6" customHeight="1" thickBot="1" x14ac:dyDescent="0.35">
      <c r="A128" s="113" t="s">
        <v>180</v>
      </c>
      <c r="B128" s="114">
        <v>937592</v>
      </c>
      <c r="C128" s="52" t="s">
        <v>48</v>
      </c>
      <c r="D128" s="26">
        <v>265.01</v>
      </c>
      <c r="E128" s="26">
        <v>8.4499999999999993</v>
      </c>
      <c r="F128" s="53">
        <v>13.67</v>
      </c>
      <c r="G128" s="53">
        <v>6.75</v>
      </c>
      <c r="H128" s="28">
        <f t="shared" si="9"/>
        <v>293.88</v>
      </c>
      <c r="I128" s="29">
        <f t="shared" si="8"/>
        <v>273.45999999999998</v>
      </c>
      <c r="J128" s="29">
        <v>0.86</v>
      </c>
      <c r="K128" s="30">
        <v>13.67</v>
      </c>
      <c r="L128" s="30">
        <v>6.75</v>
      </c>
      <c r="M128" s="31">
        <f t="shared" si="7"/>
        <v>294.74</v>
      </c>
      <c r="N128" s="16"/>
      <c r="O128" s="32" t="s">
        <v>51</v>
      </c>
      <c r="P128" s="33">
        <v>1</v>
      </c>
      <c r="Q128" s="34">
        <v>6.75</v>
      </c>
      <c r="R128" s="16"/>
      <c r="S128" s="35" t="s">
        <v>51</v>
      </c>
      <c r="T128" s="35" t="s">
        <v>49</v>
      </c>
      <c r="U128" s="35" t="s">
        <v>49</v>
      </c>
      <c r="V128" s="35" t="s">
        <v>49</v>
      </c>
      <c r="W128" s="35" t="s">
        <v>51</v>
      </c>
      <c r="X128" s="36">
        <v>1</v>
      </c>
      <c r="Y128" s="16"/>
      <c r="Z128" s="37">
        <v>4.42</v>
      </c>
      <c r="AA128" s="37" t="s">
        <v>51</v>
      </c>
      <c r="AB128" s="37" t="s">
        <v>60</v>
      </c>
      <c r="AC128" s="38">
        <v>6.75</v>
      </c>
      <c r="AD128" s="16"/>
      <c r="AE128" s="39">
        <v>-0.87155750000000065</v>
      </c>
      <c r="AF128" s="40">
        <v>-0.16460957618899683</v>
      </c>
      <c r="AG128" s="40" t="s">
        <v>49</v>
      </c>
      <c r="AH128" s="41">
        <v>0</v>
      </c>
      <c r="AI128" s="16"/>
      <c r="AJ128" s="42">
        <v>0.78500000000000003</v>
      </c>
      <c r="AK128" s="42" t="s">
        <v>49</v>
      </c>
      <c r="AL128" s="43">
        <v>0</v>
      </c>
      <c r="AM128" s="16"/>
      <c r="AN128" s="44" t="s">
        <v>69</v>
      </c>
      <c r="AO128" s="44" t="s">
        <v>49</v>
      </c>
      <c r="AP128" s="45">
        <v>0</v>
      </c>
      <c r="AQ128" s="16"/>
      <c r="AR128" s="40" t="s">
        <v>69</v>
      </c>
      <c r="AS128" s="40" t="s">
        <v>49</v>
      </c>
      <c r="AT128" s="41">
        <v>0</v>
      </c>
      <c r="AU128" s="16"/>
      <c r="AV128" s="46" t="s">
        <v>69</v>
      </c>
      <c r="AW128" s="46" t="s">
        <v>49</v>
      </c>
      <c r="AX128" s="47">
        <v>0</v>
      </c>
      <c r="AY128" s="16"/>
      <c r="AZ128" s="48" t="s">
        <v>52</v>
      </c>
      <c r="BA128" s="48" t="s">
        <v>49</v>
      </c>
      <c r="BB128" s="49">
        <v>0</v>
      </c>
      <c r="BC128" s="16"/>
      <c r="BD128" s="50"/>
    </row>
    <row r="129" spans="1:56" ht="15.6" customHeight="1" thickBot="1" x14ac:dyDescent="0.35">
      <c r="A129" s="95" t="s">
        <v>181</v>
      </c>
      <c r="B129" s="52">
        <v>808652</v>
      </c>
      <c r="C129" s="52" t="s">
        <v>48</v>
      </c>
      <c r="D129" s="26">
        <v>259.43</v>
      </c>
      <c r="E129" s="26">
        <v>8.4499999999999993</v>
      </c>
      <c r="F129" s="53">
        <v>13.67</v>
      </c>
      <c r="G129" s="53">
        <v>6</v>
      </c>
      <c r="H129" s="28">
        <f t="shared" si="9"/>
        <v>287.55</v>
      </c>
      <c r="I129" s="29">
        <f t="shared" si="8"/>
        <v>267.88</v>
      </c>
      <c r="J129" s="29">
        <v>0.86</v>
      </c>
      <c r="K129" s="30">
        <v>13.67</v>
      </c>
      <c r="L129" s="30">
        <v>10.25</v>
      </c>
      <c r="M129" s="31">
        <f t="shared" si="7"/>
        <v>292.66000000000003</v>
      </c>
      <c r="N129" s="16"/>
      <c r="O129" s="32" t="s">
        <v>51</v>
      </c>
      <c r="P129" s="33">
        <v>4</v>
      </c>
      <c r="Q129" s="34">
        <v>10.25</v>
      </c>
      <c r="R129" s="16"/>
      <c r="S129" s="35" t="s">
        <v>51</v>
      </c>
      <c r="T129" s="35" t="s">
        <v>49</v>
      </c>
      <c r="U129" s="35" t="s">
        <v>49</v>
      </c>
      <c r="V129" s="35" t="s">
        <v>49</v>
      </c>
      <c r="W129" s="35" t="s">
        <v>51</v>
      </c>
      <c r="X129" s="36">
        <v>4</v>
      </c>
      <c r="Y129" s="16"/>
      <c r="Z129" s="37">
        <v>3.62</v>
      </c>
      <c r="AA129" s="37" t="s">
        <v>49</v>
      </c>
      <c r="AB129" s="37" t="s">
        <v>82</v>
      </c>
      <c r="AC129" s="38">
        <v>0</v>
      </c>
      <c r="AD129" s="16"/>
      <c r="AE129" s="39">
        <v>7.4442499999999523E-2</v>
      </c>
      <c r="AF129" s="40">
        <v>2.0976158876950816E-2</v>
      </c>
      <c r="AG129" s="40" t="s">
        <v>51</v>
      </c>
      <c r="AH129" s="41">
        <v>1.25</v>
      </c>
      <c r="AI129" s="16"/>
      <c r="AJ129" s="42">
        <v>0.45799999999999996</v>
      </c>
      <c r="AK129" s="42" t="s">
        <v>49</v>
      </c>
      <c r="AL129" s="43">
        <v>0</v>
      </c>
      <c r="AM129" s="16"/>
      <c r="AN129" s="44">
        <v>3.0600000000000002E-2</v>
      </c>
      <c r="AO129" s="44" t="s">
        <v>51</v>
      </c>
      <c r="AP129" s="45">
        <v>3</v>
      </c>
      <c r="AQ129" s="16"/>
      <c r="AR129" s="40">
        <v>4.9400000000000006E-2</v>
      </c>
      <c r="AS129" s="40" t="s">
        <v>51</v>
      </c>
      <c r="AT129" s="41">
        <v>3</v>
      </c>
      <c r="AU129" s="16"/>
      <c r="AV129" s="46">
        <v>2.4399999999999998E-2</v>
      </c>
      <c r="AW129" s="46" t="s">
        <v>49</v>
      </c>
      <c r="AX129" s="47">
        <v>0</v>
      </c>
      <c r="AY129" s="16"/>
      <c r="AZ129" s="48">
        <v>0.86</v>
      </c>
      <c r="BA129" s="48" t="s">
        <v>51</v>
      </c>
      <c r="BB129" s="49">
        <v>3</v>
      </c>
      <c r="BC129" s="16"/>
      <c r="BD129" s="50"/>
    </row>
    <row r="130" spans="1:56" ht="15.6" customHeight="1" thickBot="1" x14ac:dyDescent="0.35">
      <c r="A130" s="115" t="s">
        <v>182</v>
      </c>
      <c r="B130" s="111">
        <v>977926</v>
      </c>
      <c r="C130" s="52" t="s">
        <v>48</v>
      </c>
      <c r="D130" s="26">
        <v>244.60000000000002</v>
      </c>
      <c r="E130" s="26">
        <v>8.4499999999999993</v>
      </c>
      <c r="F130" s="53">
        <v>13.67</v>
      </c>
      <c r="G130" s="53">
        <v>6</v>
      </c>
      <c r="H130" s="28">
        <f t="shared" si="9"/>
        <v>272.72000000000003</v>
      </c>
      <c r="I130" s="29">
        <f t="shared" si="8"/>
        <v>253.05</v>
      </c>
      <c r="J130" s="29">
        <v>0.86</v>
      </c>
      <c r="K130" s="30">
        <v>13.67</v>
      </c>
      <c r="L130" s="30">
        <v>6</v>
      </c>
      <c r="M130" s="31">
        <f t="shared" si="7"/>
        <v>273.58000000000004</v>
      </c>
      <c r="N130" s="16"/>
      <c r="O130" s="32" t="s">
        <v>51</v>
      </c>
      <c r="P130" s="33">
        <v>2</v>
      </c>
      <c r="Q130" s="34">
        <v>6</v>
      </c>
      <c r="R130" s="16"/>
      <c r="S130" s="35" t="s">
        <v>51</v>
      </c>
      <c r="T130" s="35" t="s">
        <v>49</v>
      </c>
      <c r="U130" s="35" t="s">
        <v>49</v>
      </c>
      <c r="V130" s="35" t="s">
        <v>49</v>
      </c>
      <c r="W130" s="35" t="s">
        <v>51</v>
      </c>
      <c r="X130" s="36">
        <v>2</v>
      </c>
      <c r="Y130" s="16"/>
      <c r="Z130" s="37">
        <v>3.07</v>
      </c>
      <c r="AA130" s="37" t="s">
        <v>49</v>
      </c>
      <c r="AB130" s="37" t="s">
        <v>52</v>
      </c>
      <c r="AC130" s="38">
        <v>0</v>
      </c>
      <c r="AD130" s="16"/>
      <c r="AE130" s="39">
        <v>-0.11973500000000037</v>
      </c>
      <c r="AF130" s="40">
        <v>-3.7566926922781387E-2</v>
      </c>
      <c r="AG130" s="40" t="s">
        <v>49</v>
      </c>
      <c r="AH130" s="41">
        <v>0</v>
      </c>
      <c r="AI130" s="16"/>
      <c r="AJ130" s="42">
        <v>0.435</v>
      </c>
      <c r="AK130" s="42" t="s">
        <v>49</v>
      </c>
      <c r="AL130" s="43">
        <v>0</v>
      </c>
      <c r="AM130" s="16"/>
      <c r="AN130" s="44">
        <v>5.1699999999999996E-2</v>
      </c>
      <c r="AO130" s="44" t="s">
        <v>51</v>
      </c>
      <c r="AP130" s="45">
        <v>3</v>
      </c>
      <c r="AQ130" s="16"/>
      <c r="AR130" s="40">
        <v>5.9299999999999999E-2</v>
      </c>
      <c r="AS130" s="40" t="s">
        <v>49</v>
      </c>
      <c r="AT130" s="41">
        <v>0</v>
      </c>
      <c r="AU130" s="16"/>
      <c r="AV130" s="46">
        <v>2.0199999999999999E-2</v>
      </c>
      <c r="AW130" s="46" t="s">
        <v>49</v>
      </c>
      <c r="AX130" s="47">
        <v>0</v>
      </c>
      <c r="AY130" s="16"/>
      <c r="AZ130" s="48">
        <v>0.86</v>
      </c>
      <c r="BA130" s="48" t="s">
        <v>51</v>
      </c>
      <c r="BB130" s="49">
        <v>3</v>
      </c>
      <c r="BC130" s="16"/>
      <c r="BD130" s="50"/>
    </row>
    <row r="131" spans="1:56" ht="15.6" customHeight="1" thickBot="1" x14ac:dyDescent="0.35">
      <c r="A131" s="229" t="s">
        <v>183</v>
      </c>
      <c r="B131" s="227">
        <v>741639</v>
      </c>
      <c r="C131" s="228" t="s">
        <v>48</v>
      </c>
      <c r="D131" s="26">
        <v>251.55</v>
      </c>
      <c r="E131" s="26">
        <v>8.4499999999999993</v>
      </c>
      <c r="F131" s="53">
        <v>13.67</v>
      </c>
      <c r="G131" s="53">
        <v>0</v>
      </c>
      <c r="H131" s="28">
        <f t="shared" si="9"/>
        <v>273.67</v>
      </c>
      <c r="I131" s="29">
        <f t="shared" si="8"/>
        <v>260</v>
      </c>
      <c r="J131" s="29">
        <v>0.86</v>
      </c>
      <c r="K131" s="30">
        <v>13.67</v>
      </c>
      <c r="L131" s="30">
        <v>0</v>
      </c>
      <c r="M131" s="31">
        <f t="shared" si="7"/>
        <v>274.53000000000003</v>
      </c>
      <c r="N131" s="16"/>
      <c r="O131" s="70" t="s">
        <v>49</v>
      </c>
      <c r="P131" s="70" t="s">
        <v>50</v>
      </c>
      <c r="Q131" s="34">
        <v>0</v>
      </c>
      <c r="R131" s="16"/>
      <c r="S131" s="71" t="s">
        <v>49</v>
      </c>
      <c r="T131" s="71" t="s">
        <v>49</v>
      </c>
      <c r="U131" s="71" t="s">
        <v>49</v>
      </c>
      <c r="V131" s="71" t="s">
        <v>49</v>
      </c>
      <c r="W131" s="71" t="s">
        <v>49</v>
      </c>
      <c r="X131" s="71" t="s">
        <v>50</v>
      </c>
      <c r="Y131" s="16"/>
      <c r="Z131" s="72" t="s">
        <v>52</v>
      </c>
      <c r="AA131" s="73" t="s">
        <v>49</v>
      </c>
      <c r="AB131" s="73" t="s">
        <v>49</v>
      </c>
      <c r="AC131" s="74">
        <v>0</v>
      </c>
      <c r="AD131" s="16"/>
      <c r="AE131" s="75" t="s">
        <v>52</v>
      </c>
      <c r="AF131" s="75" t="s">
        <v>52</v>
      </c>
      <c r="AG131" s="75" t="s">
        <v>52</v>
      </c>
      <c r="AH131" s="76">
        <v>0</v>
      </c>
      <c r="AI131" s="16"/>
      <c r="AJ131" s="77" t="s">
        <v>52</v>
      </c>
      <c r="AK131" s="78" t="s">
        <v>49</v>
      </c>
      <c r="AL131" s="79">
        <v>0</v>
      </c>
      <c r="AM131" s="16"/>
      <c r="AN131" s="80" t="s">
        <v>52</v>
      </c>
      <c r="AO131" s="81" t="s">
        <v>49</v>
      </c>
      <c r="AP131" s="82">
        <v>0</v>
      </c>
      <c r="AQ131" s="16"/>
      <c r="AR131" s="83" t="s">
        <v>52</v>
      </c>
      <c r="AS131" s="84" t="s">
        <v>49</v>
      </c>
      <c r="AT131" s="76">
        <v>0</v>
      </c>
      <c r="AU131" s="16"/>
      <c r="AV131" s="85" t="s">
        <v>52</v>
      </c>
      <c r="AW131" s="86" t="s">
        <v>49</v>
      </c>
      <c r="AX131" s="87">
        <v>0</v>
      </c>
      <c r="AY131" s="16"/>
      <c r="AZ131" s="88" t="s">
        <v>52</v>
      </c>
      <c r="BA131" s="89" t="s">
        <v>49</v>
      </c>
      <c r="BB131" s="90">
        <v>0</v>
      </c>
      <c r="BC131" s="16"/>
      <c r="BD131" s="50"/>
    </row>
    <row r="132" spans="1:56" ht="15.6" customHeight="1" thickBot="1" x14ac:dyDescent="0.35">
      <c r="A132" s="51" t="s">
        <v>184</v>
      </c>
      <c r="B132" s="52">
        <v>734616</v>
      </c>
      <c r="C132" s="52" t="s">
        <v>48</v>
      </c>
      <c r="D132" s="26">
        <v>238.29000000000002</v>
      </c>
      <c r="E132" s="26">
        <v>8.4499999999999993</v>
      </c>
      <c r="F132" s="53">
        <v>13.67</v>
      </c>
      <c r="G132" s="53">
        <v>7.5</v>
      </c>
      <c r="H132" s="28">
        <f t="shared" si="9"/>
        <v>267.91000000000003</v>
      </c>
      <c r="I132" s="29">
        <f t="shared" si="8"/>
        <v>246.74</v>
      </c>
      <c r="J132" s="29">
        <v>0.86</v>
      </c>
      <c r="K132" s="30">
        <v>13.67</v>
      </c>
      <c r="L132" s="30">
        <v>14.75</v>
      </c>
      <c r="M132" s="31">
        <f t="shared" si="7"/>
        <v>276.02000000000004</v>
      </c>
      <c r="N132" s="16"/>
      <c r="O132" s="32" t="s">
        <v>51</v>
      </c>
      <c r="P132" s="33">
        <v>5</v>
      </c>
      <c r="Q132" s="34">
        <v>14.75</v>
      </c>
      <c r="R132" s="16"/>
      <c r="S132" s="35" t="s">
        <v>51</v>
      </c>
      <c r="T132" s="35" t="s">
        <v>49</v>
      </c>
      <c r="U132" s="35" t="s">
        <v>49</v>
      </c>
      <c r="V132" s="35" t="s">
        <v>49</v>
      </c>
      <c r="W132" s="35" t="s">
        <v>51</v>
      </c>
      <c r="X132" s="36">
        <v>5</v>
      </c>
      <c r="Y132" s="16"/>
      <c r="Z132" s="37">
        <v>4.03</v>
      </c>
      <c r="AA132" s="37" t="s">
        <v>51</v>
      </c>
      <c r="AB132" s="37" t="s">
        <v>62</v>
      </c>
      <c r="AC132" s="38">
        <v>4.5</v>
      </c>
      <c r="AD132" s="16"/>
      <c r="AE132" s="39">
        <v>3.7999999999999368E-2</v>
      </c>
      <c r="AF132" s="40">
        <v>9.5294400137422956E-3</v>
      </c>
      <c r="AG132" s="40" t="s">
        <v>51</v>
      </c>
      <c r="AH132" s="41">
        <v>1.25</v>
      </c>
      <c r="AI132" s="16"/>
      <c r="AJ132" s="42">
        <v>0.36080000000000001</v>
      </c>
      <c r="AK132" s="42" t="s">
        <v>49</v>
      </c>
      <c r="AL132" s="43">
        <v>0</v>
      </c>
      <c r="AM132" s="16"/>
      <c r="AN132" s="44">
        <v>3.39E-2</v>
      </c>
      <c r="AO132" s="44" t="s">
        <v>51</v>
      </c>
      <c r="AP132" s="45">
        <v>3</v>
      </c>
      <c r="AQ132" s="16"/>
      <c r="AR132" s="40">
        <v>5.2900000000000003E-2</v>
      </c>
      <c r="AS132" s="40" t="s">
        <v>51</v>
      </c>
      <c r="AT132" s="41">
        <v>3</v>
      </c>
      <c r="AU132" s="16"/>
      <c r="AV132" s="46">
        <v>2.4300000000000002E-2</v>
      </c>
      <c r="AW132" s="46" t="s">
        <v>49</v>
      </c>
      <c r="AX132" s="47">
        <v>0</v>
      </c>
      <c r="AY132" s="16"/>
      <c r="AZ132" s="48">
        <v>0.9</v>
      </c>
      <c r="BA132" s="48" t="s">
        <v>51</v>
      </c>
      <c r="BB132" s="49">
        <v>3</v>
      </c>
      <c r="BC132" s="16"/>
      <c r="BD132" s="50"/>
    </row>
    <row r="133" spans="1:56" ht="15.6" customHeight="1" thickBot="1" x14ac:dyDescent="0.35">
      <c r="A133" s="116" t="s">
        <v>185</v>
      </c>
      <c r="B133" s="52">
        <v>14613</v>
      </c>
      <c r="C133" s="52" t="s">
        <v>48</v>
      </c>
      <c r="D133" s="26">
        <v>248.43</v>
      </c>
      <c r="E133" s="26">
        <v>8.4499999999999993</v>
      </c>
      <c r="F133" s="53">
        <v>13.67</v>
      </c>
      <c r="G133" s="53">
        <v>12</v>
      </c>
      <c r="H133" s="28">
        <f t="shared" si="9"/>
        <v>282.55</v>
      </c>
      <c r="I133" s="29">
        <f t="shared" si="8"/>
        <v>256.88</v>
      </c>
      <c r="J133" s="29">
        <v>0.86</v>
      </c>
      <c r="K133" s="30">
        <v>13.67</v>
      </c>
      <c r="L133" s="30">
        <v>3</v>
      </c>
      <c r="M133" s="31">
        <f t="shared" ref="M133:M197" si="10">SUM(I133:L133)</f>
        <v>274.41000000000003</v>
      </c>
      <c r="N133" s="16"/>
      <c r="O133" s="32" t="s">
        <v>51</v>
      </c>
      <c r="P133" s="33">
        <v>1</v>
      </c>
      <c r="Q133" s="34">
        <v>3</v>
      </c>
      <c r="R133" s="16"/>
      <c r="S133" s="35" t="s">
        <v>51</v>
      </c>
      <c r="T133" s="35" t="s">
        <v>49</v>
      </c>
      <c r="U133" s="35" t="s">
        <v>49</v>
      </c>
      <c r="V133" s="35" t="s">
        <v>49</v>
      </c>
      <c r="W133" s="35" t="s">
        <v>51</v>
      </c>
      <c r="X133" s="36">
        <v>1</v>
      </c>
      <c r="Y133" s="16"/>
      <c r="Z133" s="37">
        <v>3.22</v>
      </c>
      <c r="AA133" s="37" t="s">
        <v>49</v>
      </c>
      <c r="AB133" s="37" t="s">
        <v>52</v>
      </c>
      <c r="AC133" s="38">
        <v>0</v>
      </c>
      <c r="AD133" s="16"/>
      <c r="AE133" s="39">
        <v>-0.22937749999999957</v>
      </c>
      <c r="AF133" s="40">
        <v>-6.6418754280071865E-2</v>
      </c>
      <c r="AG133" s="40" t="s">
        <v>49</v>
      </c>
      <c r="AH133" s="41">
        <v>0</v>
      </c>
      <c r="AI133" s="16"/>
      <c r="AJ133" s="42">
        <v>0.51900000000000002</v>
      </c>
      <c r="AK133" s="42" t="s">
        <v>49</v>
      </c>
      <c r="AL133" s="43">
        <v>0</v>
      </c>
      <c r="AM133" s="16"/>
      <c r="AN133" s="44">
        <v>7.6399999999999996E-2</v>
      </c>
      <c r="AO133" s="44" t="s">
        <v>49</v>
      </c>
      <c r="AP133" s="45">
        <v>0</v>
      </c>
      <c r="AQ133" s="16"/>
      <c r="AR133" s="40">
        <v>5.8099999999999999E-2</v>
      </c>
      <c r="AS133" s="40" t="s">
        <v>49</v>
      </c>
      <c r="AT133" s="41">
        <v>0</v>
      </c>
      <c r="AU133" s="16"/>
      <c r="AV133" s="46">
        <v>2.3599999999999999E-2</v>
      </c>
      <c r="AW133" s="46" t="s">
        <v>49</v>
      </c>
      <c r="AX133" s="47">
        <v>0</v>
      </c>
      <c r="AY133" s="16"/>
      <c r="AZ133" s="48">
        <v>1</v>
      </c>
      <c r="BA133" s="48" t="s">
        <v>51</v>
      </c>
      <c r="BB133" s="49">
        <v>3</v>
      </c>
      <c r="BC133" s="16"/>
      <c r="BD133" s="50"/>
    </row>
    <row r="134" spans="1:56" ht="15.6" customHeight="1" thickBot="1" x14ac:dyDescent="0.35">
      <c r="A134" s="51" t="s">
        <v>186</v>
      </c>
      <c r="B134" s="52">
        <v>8703701</v>
      </c>
      <c r="C134" s="52" t="s">
        <v>48</v>
      </c>
      <c r="D134" s="26">
        <v>260.26</v>
      </c>
      <c r="E134" s="26">
        <v>8.4499999999999993</v>
      </c>
      <c r="F134" s="67">
        <v>0</v>
      </c>
      <c r="G134" s="53">
        <v>0</v>
      </c>
      <c r="H134" s="28">
        <f t="shared" si="9"/>
        <v>268.70999999999998</v>
      </c>
      <c r="I134" s="29">
        <f t="shared" si="8"/>
        <v>268.70999999999998</v>
      </c>
      <c r="J134" s="29">
        <v>0.86</v>
      </c>
      <c r="K134" s="68">
        <v>0</v>
      </c>
      <c r="L134" s="30">
        <v>0</v>
      </c>
      <c r="M134" s="31">
        <f t="shared" si="10"/>
        <v>269.57</v>
      </c>
      <c r="N134" s="16"/>
      <c r="O134" s="32" t="s">
        <v>49</v>
      </c>
      <c r="P134" s="33" t="s">
        <v>50</v>
      </c>
      <c r="Q134" s="34">
        <v>0</v>
      </c>
      <c r="R134" s="16"/>
      <c r="S134" s="35" t="s">
        <v>49</v>
      </c>
      <c r="T134" s="35" t="s">
        <v>49</v>
      </c>
      <c r="U134" s="35" t="s">
        <v>49</v>
      </c>
      <c r="V134" s="35" t="s">
        <v>49</v>
      </c>
      <c r="W134" s="35" t="s">
        <v>49</v>
      </c>
      <c r="X134" s="36" t="s">
        <v>50</v>
      </c>
      <c r="Y134" s="16"/>
      <c r="Z134" s="37">
        <v>4.41</v>
      </c>
      <c r="AA134" s="37" t="s">
        <v>51</v>
      </c>
      <c r="AB134" s="37" t="s">
        <v>60</v>
      </c>
      <c r="AC134" s="38">
        <v>6.75</v>
      </c>
      <c r="AD134" s="16"/>
      <c r="AE134" s="39">
        <v>0.37776000000000032</v>
      </c>
      <c r="AF134" s="40">
        <v>9.3656795051382885E-2</v>
      </c>
      <c r="AG134" s="40" t="s">
        <v>49</v>
      </c>
      <c r="AH134" s="41">
        <v>0</v>
      </c>
      <c r="AI134" s="16"/>
      <c r="AJ134" s="42" t="s">
        <v>54</v>
      </c>
      <c r="AK134" s="42" t="s">
        <v>49</v>
      </c>
      <c r="AL134" s="43">
        <v>0</v>
      </c>
      <c r="AM134" s="16"/>
      <c r="AN134" s="44">
        <v>6.25E-2</v>
      </c>
      <c r="AO134" s="44" t="s">
        <v>49</v>
      </c>
      <c r="AP134" s="45">
        <v>0</v>
      </c>
      <c r="AQ134" s="16"/>
      <c r="AR134" s="40">
        <v>7.6600000000000001E-2</v>
      </c>
      <c r="AS134" s="40" t="s">
        <v>49</v>
      </c>
      <c r="AT134" s="41">
        <v>0</v>
      </c>
      <c r="AU134" s="16"/>
      <c r="AV134" s="46">
        <v>2.58E-2</v>
      </c>
      <c r="AW134" s="46" t="s">
        <v>49</v>
      </c>
      <c r="AX134" s="47">
        <v>0</v>
      </c>
      <c r="AY134" s="16"/>
      <c r="AZ134" s="48" t="s">
        <v>50</v>
      </c>
      <c r="BA134" s="48" t="s">
        <v>49</v>
      </c>
      <c r="BB134" s="49">
        <v>0</v>
      </c>
      <c r="BC134" s="16"/>
      <c r="BD134" s="50"/>
    </row>
    <row r="135" spans="1:56" ht="15.6" customHeight="1" thickBot="1" x14ac:dyDescent="0.35">
      <c r="A135" s="51" t="s">
        <v>187</v>
      </c>
      <c r="B135" s="52">
        <v>413399</v>
      </c>
      <c r="C135" s="52" t="s">
        <v>48</v>
      </c>
      <c r="D135" s="26">
        <v>252.79000000000002</v>
      </c>
      <c r="E135" s="26">
        <v>8.4499999999999993</v>
      </c>
      <c r="F135" s="53">
        <v>13.67</v>
      </c>
      <c r="G135" s="53">
        <v>0</v>
      </c>
      <c r="H135" s="28">
        <f t="shared" si="9"/>
        <v>274.91000000000003</v>
      </c>
      <c r="I135" s="29">
        <f t="shared" ref="I135:I199" si="11">D135+E135</f>
        <v>261.24</v>
      </c>
      <c r="J135" s="29">
        <v>0.86</v>
      </c>
      <c r="K135" s="30">
        <v>13.67</v>
      </c>
      <c r="L135" s="30">
        <v>0</v>
      </c>
      <c r="M135" s="31">
        <f t="shared" si="10"/>
        <v>275.77000000000004</v>
      </c>
      <c r="N135" s="16"/>
      <c r="O135" s="32" t="s">
        <v>49</v>
      </c>
      <c r="P135" s="33" t="s">
        <v>50</v>
      </c>
      <c r="Q135" s="34">
        <v>0</v>
      </c>
      <c r="R135" s="16"/>
      <c r="S135" s="35" t="s">
        <v>51</v>
      </c>
      <c r="T135" s="35" t="s">
        <v>51</v>
      </c>
      <c r="U135" s="35" t="s">
        <v>51</v>
      </c>
      <c r="V135" s="35" t="s">
        <v>49</v>
      </c>
      <c r="W135" s="35" t="s">
        <v>49</v>
      </c>
      <c r="X135" s="36" t="s">
        <v>50</v>
      </c>
      <c r="Y135" s="16"/>
      <c r="Z135" s="37">
        <v>4.84</v>
      </c>
      <c r="AA135" s="37" t="s">
        <v>51</v>
      </c>
      <c r="AB135" s="37" t="s">
        <v>60</v>
      </c>
      <c r="AC135" s="38">
        <v>6.75</v>
      </c>
      <c r="AD135" s="16"/>
      <c r="AE135" s="39">
        <v>0.56633000000000067</v>
      </c>
      <c r="AF135" s="40">
        <v>0.13242707163555623</v>
      </c>
      <c r="AG135" s="40" t="s">
        <v>49</v>
      </c>
      <c r="AH135" s="41">
        <v>0</v>
      </c>
      <c r="AI135" s="16"/>
      <c r="AJ135" s="42">
        <v>0.64300000000000002</v>
      </c>
      <c r="AK135" s="42" t="s">
        <v>49</v>
      </c>
      <c r="AL135" s="43">
        <v>0</v>
      </c>
      <c r="AM135" s="16"/>
      <c r="AN135" s="44">
        <v>4.1900000000000007E-2</v>
      </c>
      <c r="AO135" s="44" t="s">
        <v>51</v>
      </c>
      <c r="AP135" s="45">
        <v>3</v>
      </c>
      <c r="AQ135" s="16"/>
      <c r="AR135" s="40">
        <v>9.5100000000000004E-2</v>
      </c>
      <c r="AS135" s="40" t="s">
        <v>49</v>
      </c>
      <c r="AT135" s="41">
        <v>0</v>
      </c>
      <c r="AU135" s="16"/>
      <c r="AV135" s="46">
        <v>1.5300000000000001E-2</v>
      </c>
      <c r="AW135" s="46" t="s">
        <v>51</v>
      </c>
      <c r="AX135" s="47">
        <v>3</v>
      </c>
      <c r="AY135" s="16"/>
      <c r="AZ135" s="48">
        <v>0.96</v>
      </c>
      <c r="BA135" s="48" t="s">
        <v>51</v>
      </c>
      <c r="BB135" s="49">
        <v>3</v>
      </c>
      <c r="BC135" s="16"/>
      <c r="BD135" s="50"/>
    </row>
    <row r="136" spans="1:56" ht="15.6" customHeight="1" thickBot="1" x14ac:dyDescent="0.35">
      <c r="A136" s="51" t="s">
        <v>188</v>
      </c>
      <c r="B136" s="52">
        <v>521817</v>
      </c>
      <c r="C136" s="52" t="s">
        <v>48</v>
      </c>
      <c r="D136" s="26">
        <v>237.08</v>
      </c>
      <c r="E136" s="26">
        <v>8.4499999999999993</v>
      </c>
      <c r="F136" s="53">
        <v>13.67</v>
      </c>
      <c r="G136" s="53">
        <v>6</v>
      </c>
      <c r="H136" s="28">
        <f t="shared" si="9"/>
        <v>265.2</v>
      </c>
      <c r="I136" s="29">
        <f t="shared" si="11"/>
        <v>245.53</v>
      </c>
      <c r="J136" s="29">
        <v>0.86</v>
      </c>
      <c r="K136" s="30">
        <v>13.67</v>
      </c>
      <c r="L136" s="30">
        <v>9</v>
      </c>
      <c r="M136" s="31">
        <f t="shared" si="10"/>
        <v>269.06</v>
      </c>
      <c r="N136" s="16"/>
      <c r="O136" s="32" t="s">
        <v>51</v>
      </c>
      <c r="P136" s="33">
        <v>3</v>
      </c>
      <c r="Q136" s="34">
        <v>9</v>
      </c>
      <c r="R136" s="16"/>
      <c r="S136" s="35" t="s">
        <v>51</v>
      </c>
      <c r="T136" s="35" t="s">
        <v>49</v>
      </c>
      <c r="U136" s="35" t="s">
        <v>49</v>
      </c>
      <c r="V136" s="35" t="s">
        <v>49</v>
      </c>
      <c r="W136" s="35" t="s">
        <v>51</v>
      </c>
      <c r="X136" s="36">
        <v>3</v>
      </c>
      <c r="Y136" s="16"/>
      <c r="Z136" s="37">
        <v>3.01</v>
      </c>
      <c r="AA136" s="37" t="s">
        <v>49</v>
      </c>
      <c r="AB136" s="37" t="s">
        <v>52</v>
      </c>
      <c r="AC136" s="38">
        <v>0</v>
      </c>
      <c r="AD136" s="16"/>
      <c r="AE136" s="39">
        <v>6.1145000000000227E-2</v>
      </c>
      <c r="AF136" s="40">
        <v>2.0720586391408891E-2</v>
      </c>
      <c r="AG136" s="40" t="s">
        <v>49</v>
      </c>
      <c r="AH136" s="41">
        <v>0</v>
      </c>
      <c r="AI136" s="16"/>
      <c r="AJ136" s="42">
        <v>0.4</v>
      </c>
      <c r="AK136" s="42" t="s">
        <v>49</v>
      </c>
      <c r="AL136" s="43">
        <v>0</v>
      </c>
      <c r="AM136" s="16"/>
      <c r="AN136" s="44">
        <v>4.3400000000000001E-2</v>
      </c>
      <c r="AO136" s="44" t="s">
        <v>51</v>
      </c>
      <c r="AP136" s="45">
        <v>3</v>
      </c>
      <c r="AQ136" s="16"/>
      <c r="AR136" s="40">
        <v>3.49E-2</v>
      </c>
      <c r="AS136" s="40" t="s">
        <v>51</v>
      </c>
      <c r="AT136" s="41">
        <v>3</v>
      </c>
      <c r="AU136" s="16"/>
      <c r="AV136" s="46">
        <v>2.1899999999999999E-2</v>
      </c>
      <c r="AW136" s="46" t="s">
        <v>49</v>
      </c>
      <c r="AX136" s="47">
        <v>0</v>
      </c>
      <c r="AY136" s="16"/>
      <c r="AZ136" s="48">
        <v>0.85</v>
      </c>
      <c r="BA136" s="48" t="s">
        <v>51</v>
      </c>
      <c r="BB136" s="49">
        <v>3</v>
      </c>
      <c r="BC136" s="16"/>
      <c r="BD136" s="50"/>
    </row>
    <row r="137" spans="1:56" ht="15.6" customHeight="1" thickBot="1" x14ac:dyDescent="0.35">
      <c r="A137" s="51" t="s">
        <v>189</v>
      </c>
      <c r="B137" s="52">
        <v>4505905</v>
      </c>
      <c r="C137" s="52" t="s">
        <v>48</v>
      </c>
      <c r="D137" s="26">
        <v>267.87</v>
      </c>
      <c r="E137" s="26">
        <v>8.4499999999999993</v>
      </c>
      <c r="F137" s="53">
        <v>13.67</v>
      </c>
      <c r="G137" s="53">
        <v>13.5</v>
      </c>
      <c r="H137" s="28">
        <f t="shared" si="9"/>
        <v>303.49</v>
      </c>
      <c r="I137" s="29">
        <f t="shared" si="11"/>
        <v>276.32</v>
      </c>
      <c r="J137" s="29">
        <v>0.86</v>
      </c>
      <c r="K137" s="30">
        <v>13.67</v>
      </c>
      <c r="L137" s="30">
        <v>9</v>
      </c>
      <c r="M137" s="31">
        <f t="shared" si="10"/>
        <v>299.85000000000002</v>
      </c>
      <c r="N137" s="16"/>
      <c r="O137" s="32" t="s">
        <v>51</v>
      </c>
      <c r="P137" s="33">
        <v>3</v>
      </c>
      <c r="Q137" s="34">
        <v>9</v>
      </c>
      <c r="R137" s="16"/>
      <c r="S137" s="35" t="s">
        <v>51</v>
      </c>
      <c r="T137" s="35" t="s">
        <v>49</v>
      </c>
      <c r="U137" s="35" t="s">
        <v>49</v>
      </c>
      <c r="V137" s="35" t="s">
        <v>49</v>
      </c>
      <c r="W137" s="35" t="s">
        <v>51</v>
      </c>
      <c r="X137" s="36">
        <v>3</v>
      </c>
      <c r="Y137" s="16"/>
      <c r="Z137" s="37" t="s">
        <v>54</v>
      </c>
      <c r="AA137" s="37" t="s">
        <v>49</v>
      </c>
      <c r="AB137" s="37" t="s">
        <v>52</v>
      </c>
      <c r="AC137" s="38">
        <v>0</v>
      </c>
      <c r="AD137" s="16"/>
      <c r="AE137" s="39">
        <v>3.6555925</v>
      </c>
      <c r="AF137" s="40" t="s">
        <v>52</v>
      </c>
      <c r="AG137" s="40" t="s">
        <v>49</v>
      </c>
      <c r="AH137" s="41">
        <v>0</v>
      </c>
      <c r="AI137" s="16"/>
      <c r="AJ137" s="42" t="s">
        <v>54</v>
      </c>
      <c r="AK137" s="42" t="s">
        <v>49</v>
      </c>
      <c r="AL137" s="43">
        <v>0</v>
      </c>
      <c r="AM137" s="16"/>
      <c r="AN137" s="44">
        <v>3.7400000000000003E-2</v>
      </c>
      <c r="AO137" s="44" t="s">
        <v>51</v>
      </c>
      <c r="AP137" s="45">
        <v>3</v>
      </c>
      <c r="AQ137" s="16"/>
      <c r="AR137" s="40">
        <v>7.7499999999999999E-2</v>
      </c>
      <c r="AS137" s="40" t="s">
        <v>49</v>
      </c>
      <c r="AT137" s="41">
        <v>0</v>
      </c>
      <c r="AU137" s="16"/>
      <c r="AV137" s="46">
        <v>1.5600000000000001E-2</v>
      </c>
      <c r="AW137" s="46" t="s">
        <v>51</v>
      </c>
      <c r="AX137" s="47">
        <v>3</v>
      </c>
      <c r="AY137" s="16"/>
      <c r="AZ137" s="48">
        <v>1</v>
      </c>
      <c r="BA137" s="48" t="s">
        <v>51</v>
      </c>
      <c r="BB137" s="49">
        <v>3</v>
      </c>
      <c r="BC137" s="16"/>
      <c r="BD137" s="50"/>
    </row>
    <row r="138" spans="1:56" ht="15.6" customHeight="1" thickBot="1" x14ac:dyDescent="0.35">
      <c r="A138" s="51" t="s">
        <v>190</v>
      </c>
      <c r="B138" s="52">
        <v>8531803</v>
      </c>
      <c r="C138" s="52" t="s">
        <v>48</v>
      </c>
      <c r="D138" s="26">
        <v>264.93</v>
      </c>
      <c r="E138" s="26">
        <v>8.4499999999999993</v>
      </c>
      <c r="F138" s="53">
        <v>13.67</v>
      </c>
      <c r="G138" s="53">
        <v>3</v>
      </c>
      <c r="H138" s="28">
        <f t="shared" si="9"/>
        <v>290.05</v>
      </c>
      <c r="I138" s="29">
        <f t="shared" si="11"/>
        <v>273.38</v>
      </c>
      <c r="J138" s="29">
        <v>0.86</v>
      </c>
      <c r="K138" s="30">
        <v>13.67</v>
      </c>
      <c r="L138" s="30">
        <v>0</v>
      </c>
      <c r="M138" s="31">
        <f t="shared" si="10"/>
        <v>287.91000000000003</v>
      </c>
      <c r="N138" s="16"/>
      <c r="O138" s="32" t="s">
        <v>49</v>
      </c>
      <c r="P138" s="33" t="s">
        <v>50</v>
      </c>
      <c r="Q138" s="34">
        <v>0</v>
      </c>
      <c r="R138" s="16"/>
      <c r="S138" s="35" t="s">
        <v>51</v>
      </c>
      <c r="T138" s="35" t="s">
        <v>49</v>
      </c>
      <c r="U138" s="35" t="s">
        <v>51</v>
      </c>
      <c r="V138" s="35" t="s">
        <v>49</v>
      </c>
      <c r="W138" s="35" t="s">
        <v>49</v>
      </c>
      <c r="X138" s="36" t="s">
        <v>50</v>
      </c>
      <c r="Y138" s="16"/>
      <c r="Z138" s="37">
        <v>3.59</v>
      </c>
      <c r="AA138" s="37" t="s">
        <v>49</v>
      </c>
      <c r="AB138" s="37" t="s">
        <v>52</v>
      </c>
      <c r="AC138" s="38">
        <v>0</v>
      </c>
      <c r="AD138" s="16"/>
      <c r="AE138" s="39">
        <v>9.0207499999999996E-2</v>
      </c>
      <c r="AF138" s="40">
        <v>2.5767828883848744E-2</v>
      </c>
      <c r="AG138" s="40" t="s">
        <v>49</v>
      </c>
      <c r="AH138" s="41">
        <v>0</v>
      </c>
      <c r="AI138" s="16"/>
      <c r="AJ138" s="42">
        <v>0.63300000000000001</v>
      </c>
      <c r="AK138" s="42" t="s">
        <v>49</v>
      </c>
      <c r="AL138" s="43">
        <v>0</v>
      </c>
      <c r="AM138" s="16"/>
      <c r="AN138" s="44">
        <v>6.6299999999999998E-2</v>
      </c>
      <c r="AO138" s="44" t="s">
        <v>49</v>
      </c>
      <c r="AP138" s="45">
        <v>0</v>
      </c>
      <c r="AQ138" s="16"/>
      <c r="AR138" s="40">
        <v>3.6200000000000003E-2</v>
      </c>
      <c r="AS138" s="40" t="s">
        <v>51</v>
      </c>
      <c r="AT138" s="41">
        <v>3</v>
      </c>
      <c r="AU138" s="16"/>
      <c r="AV138" s="46">
        <v>1.0800000000000001E-2</v>
      </c>
      <c r="AW138" s="46" t="s">
        <v>51</v>
      </c>
      <c r="AX138" s="47">
        <v>3</v>
      </c>
      <c r="AY138" s="16"/>
      <c r="AZ138" s="48">
        <v>0.91</v>
      </c>
      <c r="BA138" s="48" t="s">
        <v>51</v>
      </c>
      <c r="BB138" s="49">
        <v>3</v>
      </c>
      <c r="BC138" s="16"/>
      <c r="BD138" s="50"/>
    </row>
    <row r="139" spans="1:56" ht="15.6" customHeight="1" thickBot="1" x14ac:dyDescent="0.35">
      <c r="A139" s="51" t="s">
        <v>191</v>
      </c>
      <c r="B139" s="52">
        <v>6911706</v>
      </c>
      <c r="C139" s="52" t="s">
        <v>48</v>
      </c>
      <c r="D139" s="26">
        <v>263.33999999999997</v>
      </c>
      <c r="E139" s="26">
        <v>8.4499999999999993</v>
      </c>
      <c r="F139" s="53">
        <v>13.67</v>
      </c>
      <c r="G139" s="53">
        <v>9</v>
      </c>
      <c r="H139" s="28">
        <f t="shared" si="9"/>
        <v>294.45999999999998</v>
      </c>
      <c r="I139" s="29">
        <f t="shared" si="11"/>
        <v>271.78999999999996</v>
      </c>
      <c r="J139" s="29">
        <v>0.86</v>
      </c>
      <c r="K139" s="30">
        <v>13.67</v>
      </c>
      <c r="L139" s="30">
        <v>3</v>
      </c>
      <c r="M139" s="31">
        <f t="shared" si="10"/>
        <v>289.32</v>
      </c>
      <c r="N139" s="16"/>
      <c r="O139" s="32" t="s">
        <v>51</v>
      </c>
      <c r="P139" s="33">
        <v>1</v>
      </c>
      <c r="Q139" s="34">
        <v>3</v>
      </c>
      <c r="R139" s="16"/>
      <c r="S139" s="35" t="s">
        <v>51</v>
      </c>
      <c r="T139" s="35" t="s">
        <v>49</v>
      </c>
      <c r="U139" s="35" t="s">
        <v>49</v>
      </c>
      <c r="V139" s="35" t="s">
        <v>49</v>
      </c>
      <c r="W139" s="35" t="s">
        <v>51</v>
      </c>
      <c r="X139" s="36">
        <v>1</v>
      </c>
      <c r="Y139" s="16"/>
      <c r="Z139" s="37">
        <v>3.23</v>
      </c>
      <c r="AA139" s="37" t="s">
        <v>49</v>
      </c>
      <c r="AB139" s="37" t="s">
        <v>52</v>
      </c>
      <c r="AC139" s="38">
        <v>0</v>
      </c>
      <c r="AD139" s="16"/>
      <c r="AE139" s="39">
        <v>-0.39227749999999961</v>
      </c>
      <c r="AF139" s="40">
        <v>-0.10842542629488117</v>
      </c>
      <c r="AG139" s="40" t="s">
        <v>49</v>
      </c>
      <c r="AH139" s="41">
        <v>0</v>
      </c>
      <c r="AI139" s="16"/>
      <c r="AJ139" s="42">
        <v>0.42780000000000001</v>
      </c>
      <c r="AK139" s="42" t="s">
        <v>49</v>
      </c>
      <c r="AL139" s="43">
        <v>0</v>
      </c>
      <c r="AM139" s="16"/>
      <c r="AN139" s="44">
        <v>6.3799999999999996E-2</v>
      </c>
      <c r="AO139" s="44" t="s">
        <v>49</v>
      </c>
      <c r="AP139" s="45">
        <v>0</v>
      </c>
      <c r="AQ139" s="16"/>
      <c r="AR139" s="40">
        <v>8.1199999999999994E-2</v>
      </c>
      <c r="AS139" s="40" t="s">
        <v>49</v>
      </c>
      <c r="AT139" s="41">
        <v>0</v>
      </c>
      <c r="AU139" s="16"/>
      <c r="AV139" s="46">
        <v>1.0700000000000001E-2</v>
      </c>
      <c r="AW139" s="46" t="s">
        <v>51</v>
      </c>
      <c r="AX139" s="47">
        <v>3</v>
      </c>
      <c r="AY139" s="16"/>
      <c r="AZ139" s="48">
        <v>0.8</v>
      </c>
      <c r="BA139" s="48" t="s">
        <v>49</v>
      </c>
      <c r="BB139" s="49">
        <v>0</v>
      </c>
      <c r="BC139" s="16"/>
      <c r="BD139" s="50"/>
    </row>
    <row r="140" spans="1:56" ht="15.6" customHeight="1" thickBot="1" x14ac:dyDescent="0.35">
      <c r="A140" s="117" t="s">
        <v>192</v>
      </c>
      <c r="B140" s="52">
        <v>928526</v>
      </c>
      <c r="C140" s="52" t="s">
        <v>48</v>
      </c>
      <c r="D140" s="26">
        <v>234.33</v>
      </c>
      <c r="E140" s="26">
        <v>8.4499999999999993</v>
      </c>
      <c r="F140" s="53">
        <v>13.67</v>
      </c>
      <c r="G140" s="53">
        <v>0</v>
      </c>
      <c r="H140" s="28">
        <f t="shared" si="9"/>
        <v>256.45</v>
      </c>
      <c r="I140" s="29">
        <f t="shared" si="11"/>
        <v>242.78</v>
      </c>
      <c r="J140" s="29">
        <v>0.86</v>
      </c>
      <c r="K140" s="30">
        <v>13.67</v>
      </c>
      <c r="L140" s="30">
        <v>0</v>
      </c>
      <c r="M140" s="31">
        <f t="shared" si="10"/>
        <v>257.31</v>
      </c>
      <c r="N140" s="16"/>
      <c r="O140" s="32" t="s">
        <v>49</v>
      </c>
      <c r="P140" s="33" t="s">
        <v>50</v>
      </c>
      <c r="Q140" s="34">
        <v>0</v>
      </c>
      <c r="R140" s="16"/>
      <c r="S140" s="35" t="s">
        <v>51</v>
      </c>
      <c r="T140" s="35" t="s">
        <v>51</v>
      </c>
      <c r="U140" s="35" t="s">
        <v>51</v>
      </c>
      <c r="V140" s="35" t="s">
        <v>49</v>
      </c>
      <c r="W140" s="35" t="s">
        <v>49</v>
      </c>
      <c r="X140" s="36" t="s">
        <v>50</v>
      </c>
      <c r="Y140" s="16"/>
      <c r="Z140" s="37">
        <v>3.9</v>
      </c>
      <c r="AA140" s="37" t="s">
        <v>51</v>
      </c>
      <c r="AB140" s="37" t="s">
        <v>62</v>
      </c>
      <c r="AC140" s="38">
        <v>4.5</v>
      </c>
      <c r="AD140" s="16"/>
      <c r="AE140" s="39">
        <v>0.35059000000000085</v>
      </c>
      <c r="AF140" s="40">
        <v>9.8684150341400573E-2</v>
      </c>
      <c r="AG140" s="40" t="s">
        <v>51</v>
      </c>
      <c r="AH140" s="41">
        <v>1.25</v>
      </c>
      <c r="AI140" s="16"/>
      <c r="AJ140" s="42">
        <v>0.31379999999999997</v>
      </c>
      <c r="AK140" s="42" t="s">
        <v>49</v>
      </c>
      <c r="AL140" s="43">
        <v>0</v>
      </c>
      <c r="AM140" s="16"/>
      <c r="AN140" s="44">
        <v>5.5599999999999997E-2</v>
      </c>
      <c r="AO140" s="44" t="s">
        <v>51</v>
      </c>
      <c r="AP140" s="45">
        <v>3</v>
      </c>
      <c r="AQ140" s="16"/>
      <c r="AR140" s="40">
        <v>7.46E-2</v>
      </c>
      <c r="AS140" s="40" t="s">
        <v>49</v>
      </c>
      <c r="AT140" s="41">
        <v>0</v>
      </c>
      <c r="AU140" s="16"/>
      <c r="AV140" s="46">
        <v>3.7000000000000005E-2</v>
      </c>
      <c r="AW140" s="46" t="s">
        <v>49</v>
      </c>
      <c r="AX140" s="47">
        <v>0</v>
      </c>
      <c r="AY140" s="16"/>
      <c r="AZ140" s="48">
        <v>0.86</v>
      </c>
      <c r="BA140" s="48" t="s">
        <v>51</v>
      </c>
      <c r="BB140" s="49">
        <v>3</v>
      </c>
      <c r="BC140" s="16"/>
      <c r="BD140" s="50"/>
    </row>
    <row r="141" spans="1:56" ht="15.6" customHeight="1" thickBot="1" x14ac:dyDescent="0.35">
      <c r="A141" s="230" t="s">
        <v>193</v>
      </c>
      <c r="B141" s="228">
        <v>699641</v>
      </c>
      <c r="C141" s="52" t="s">
        <v>48</v>
      </c>
      <c r="D141" s="26">
        <v>241.35000000000002</v>
      </c>
      <c r="E141" s="26">
        <v>8.4499999999999993</v>
      </c>
      <c r="F141" s="53">
        <v>13.67</v>
      </c>
      <c r="G141" s="53">
        <v>12</v>
      </c>
      <c r="H141" s="28">
        <f t="shared" si="9"/>
        <v>275.47000000000003</v>
      </c>
      <c r="I141" s="290">
        <f t="shared" si="11"/>
        <v>249.8</v>
      </c>
      <c r="J141" s="290">
        <v>0.86</v>
      </c>
      <c r="K141" s="272">
        <v>13.67</v>
      </c>
      <c r="L141" s="272">
        <v>0</v>
      </c>
      <c r="M141" s="273">
        <f t="shared" si="10"/>
        <v>264.33000000000004</v>
      </c>
      <c r="N141" s="16"/>
      <c r="O141" s="252" t="s">
        <v>49</v>
      </c>
      <c r="P141" s="274" t="s">
        <v>50</v>
      </c>
      <c r="Q141" s="275">
        <v>0</v>
      </c>
      <c r="R141" s="16"/>
      <c r="S141" s="35" t="s">
        <v>51</v>
      </c>
      <c r="T141" s="35" t="s">
        <v>49</v>
      </c>
      <c r="U141" s="35" t="s">
        <v>49</v>
      </c>
      <c r="V141" s="289" t="s">
        <v>51</v>
      </c>
      <c r="W141" s="289" t="s">
        <v>49</v>
      </c>
      <c r="X141" s="295" t="s">
        <v>50</v>
      </c>
      <c r="Y141" s="16"/>
      <c r="Z141" s="37">
        <v>3</v>
      </c>
      <c r="AA141" s="37" t="s">
        <v>49</v>
      </c>
      <c r="AB141" s="37" t="s">
        <v>52</v>
      </c>
      <c r="AC141" s="38">
        <v>0</v>
      </c>
      <c r="AD141" s="16"/>
      <c r="AE141" s="39">
        <v>-0.19184249999999992</v>
      </c>
      <c r="AF141" s="40">
        <v>-6.0144465223163947E-2</v>
      </c>
      <c r="AG141" s="40" t="s">
        <v>49</v>
      </c>
      <c r="AH141" s="41">
        <v>0</v>
      </c>
      <c r="AI141" s="16"/>
      <c r="AJ141" s="42" t="s">
        <v>54</v>
      </c>
      <c r="AK141" s="42" t="s">
        <v>49</v>
      </c>
      <c r="AL141" s="43">
        <v>0</v>
      </c>
      <c r="AM141" s="16"/>
      <c r="AN141" s="44">
        <v>8.5800000000000001E-2</v>
      </c>
      <c r="AO141" s="44" t="s">
        <v>49</v>
      </c>
      <c r="AP141" s="45">
        <v>0</v>
      </c>
      <c r="AQ141" s="16"/>
      <c r="AR141" s="40">
        <v>3.95E-2</v>
      </c>
      <c r="AS141" s="40" t="s">
        <v>51</v>
      </c>
      <c r="AT141" s="41">
        <v>3</v>
      </c>
      <c r="AU141" s="16"/>
      <c r="AV141" s="46">
        <v>1.9400000000000001E-2</v>
      </c>
      <c r="AW141" s="46" t="s">
        <v>49</v>
      </c>
      <c r="AX141" s="47">
        <v>0</v>
      </c>
      <c r="AY141" s="16"/>
      <c r="AZ141" s="48">
        <v>0.88</v>
      </c>
      <c r="BA141" s="48" t="s">
        <v>51</v>
      </c>
      <c r="BB141" s="49">
        <v>3</v>
      </c>
      <c r="BC141" s="16"/>
      <c r="BD141" s="50"/>
    </row>
    <row r="142" spans="1:56" ht="15.6" customHeight="1" thickBot="1" x14ac:dyDescent="0.35">
      <c r="A142" s="230" t="s">
        <v>194</v>
      </c>
      <c r="B142" s="228">
        <v>4492803</v>
      </c>
      <c r="C142" s="52" t="s">
        <v>48</v>
      </c>
      <c r="D142" s="26">
        <v>260.63</v>
      </c>
      <c r="E142" s="26">
        <v>8.4499999999999993</v>
      </c>
      <c r="F142" s="67">
        <v>0</v>
      </c>
      <c r="G142" s="53">
        <v>0</v>
      </c>
      <c r="H142" s="28">
        <f t="shared" si="9"/>
        <v>269.08</v>
      </c>
      <c r="I142" s="29">
        <f t="shared" si="11"/>
        <v>269.08</v>
      </c>
      <c r="J142" s="29">
        <v>0.86</v>
      </c>
      <c r="K142" s="68">
        <v>0</v>
      </c>
      <c r="L142" s="272">
        <v>7.5</v>
      </c>
      <c r="M142" s="273">
        <f t="shared" si="10"/>
        <v>277.44</v>
      </c>
      <c r="N142" s="16"/>
      <c r="O142" s="252" t="s">
        <v>51</v>
      </c>
      <c r="P142" s="274">
        <v>2</v>
      </c>
      <c r="Q142" s="275">
        <v>7.5</v>
      </c>
      <c r="R142" s="16"/>
      <c r="S142" s="35" t="s">
        <v>51</v>
      </c>
      <c r="T142" s="35" t="s">
        <v>49</v>
      </c>
      <c r="U142" s="35" t="s">
        <v>49</v>
      </c>
      <c r="V142" s="289" t="s">
        <v>49</v>
      </c>
      <c r="W142" s="289" t="s">
        <v>51</v>
      </c>
      <c r="X142" s="295">
        <v>2</v>
      </c>
      <c r="Y142" s="16"/>
      <c r="Z142" s="37">
        <v>4.04</v>
      </c>
      <c r="AA142" s="37" t="s">
        <v>51</v>
      </c>
      <c r="AB142" s="37" t="s">
        <v>62</v>
      </c>
      <c r="AC142" s="38">
        <v>4.5</v>
      </c>
      <c r="AD142" s="16"/>
      <c r="AE142" s="39">
        <v>-5.3415000000000212E-2</v>
      </c>
      <c r="AF142" s="40">
        <v>-1.3043876411010975E-2</v>
      </c>
      <c r="AG142" s="40" t="s">
        <v>49</v>
      </c>
      <c r="AH142" s="41">
        <v>0</v>
      </c>
      <c r="AI142" s="16"/>
      <c r="AJ142" s="42">
        <v>0.755</v>
      </c>
      <c r="AK142" s="42" t="s">
        <v>49</v>
      </c>
      <c r="AL142" s="43">
        <v>0</v>
      </c>
      <c r="AM142" s="16"/>
      <c r="AN142" s="44">
        <v>1.32E-2</v>
      </c>
      <c r="AO142" s="44" t="s">
        <v>51</v>
      </c>
      <c r="AP142" s="45">
        <v>3</v>
      </c>
      <c r="AQ142" s="16"/>
      <c r="AR142" s="40">
        <v>7.8200000000000006E-2</v>
      </c>
      <c r="AS142" s="40" t="s">
        <v>49</v>
      </c>
      <c r="AT142" s="41">
        <v>0</v>
      </c>
      <c r="AU142" s="16"/>
      <c r="AV142" s="46">
        <v>2.58E-2</v>
      </c>
      <c r="AW142" s="46" t="s">
        <v>49</v>
      </c>
      <c r="AX142" s="47">
        <v>0</v>
      </c>
      <c r="AY142" s="16"/>
      <c r="AZ142" s="48" t="s">
        <v>52</v>
      </c>
      <c r="BA142" s="48" t="s">
        <v>49</v>
      </c>
      <c r="BB142" s="49">
        <v>0</v>
      </c>
      <c r="BC142" s="16"/>
      <c r="BD142" s="50"/>
    </row>
    <row r="143" spans="1:56" ht="15.6" customHeight="1" thickBot="1" x14ac:dyDescent="0.35">
      <c r="A143" s="231" t="s">
        <v>195</v>
      </c>
      <c r="B143" s="228">
        <v>851965</v>
      </c>
      <c r="C143" s="52" t="s">
        <v>48</v>
      </c>
      <c r="D143" s="26">
        <v>242.86</v>
      </c>
      <c r="E143" s="26">
        <v>8.4499999999999993</v>
      </c>
      <c r="F143" s="67">
        <v>0</v>
      </c>
      <c r="G143" s="53">
        <v>3</v>
      </c>
      <c r="H143" s="28">
        <f t="shared" si="9"/>
        <v>254.31</v>
      </c>
      <c r="I143" s="290">
        <f t="shared" si="11"/>
        <v>251.31</v>
      </c>
      <c r="J143" s="290">
        <v>0.86</v>
      </c>
      <c r="K143" s="68">
        <v>0</v>
      </c>
      <c r="L143" s="272">
        <v>0</v>
      </c>
      <c r="M143" s="273">
        <f t="shared" si="10"/>
        <v>252.17000000000002</v>
      </c>
      <c r="N143" s="16"/>
      <c r="O143" s="32" t="s">
        <v>49</v>
      </c>
      <c r="P143" s="33" t="s">
        <v>50</v>
      </c>
      <c r="Q143" s="34">
        <v>0</v>
      </c>
      <c r="R143" s="16"/>
      <c r="S143" s="35" t="s">
        <v>51</v>
      </c>
      <c r="T143" s="35" t="s">
        <v>49</v>
      </c>
      <c r="U143" s="35" t="s">
        <v>51</v>
      </c>
      <c r="V143" s="289" t="s">
        <v>51</v>
      </c>
      <c r="W143" s="289" t="s">
        <v>49</v>
      </c>
      <c r="X143" s="295" t="s">
        <v>50</v>
      </c>
      <c r="Y143" s="16"/>
      <c r="Z143" s="37">
        <v>3.83</v>
      </c>
      <c r="AA143" s="37" t="s">
        <v>51</v>
      </c>
      <c r="AB143" s="37" t="s">
        <v>62</v>
      </c>
      <c r="AC143" s="38">
        <v>4.5</v>
      </c>
      <c r="AD143" s="16"/>
      <c r="AE143" s="39">
        <v>0.29659750000000029</v>
      </c>
      <c r="AF143" s="40">
        <v>8.3965581182039339E-2</v>
      </c>
      <c r="AG143" s="40" t="s">
        <v>51</v>
      </c>
      <c r="AH143" s="41">
        <v>1.25</v>
      </c>
      <c r="AI143" s="16"/>
      <c r="AJ143" s="42">
        <v>0.51300000000000001</v>
      </c>
      <c r="AK143" s="42" t="s">
        <v>49</v>
      </c>
      <c r="AL143" s="43">
        <v>0</v>
      </c>
      <c r="AM143" s="16"/>
      <c r="AN143" s="44">
        <v>0.10679999999999999</v>
      </c>
      <c r="AO143" s="44" t="s">
        <v>49</v>
      </c>
      <c r="AP143" s="45">
        <v>0</v>
      </c>
      <c r="AQ143" s="16"/>
      <c r="AR143" s="40">
        <v>1.23E-2</v>
      </c>
      <c r="AS143" s="40" t="s">
        <v>51</v>
      </c>
      <c r="AT143" s="41">
        <v>3</v>
      </c>
      <c r="AU143" s="16"/>
      <c r="AV143" s="46">
        <v>2.6099999999999998E-2</v>
      </c>
      <c r="AW143" s="46" t="s">
        <v>49</v>
      </c>
      <c r="AX143" s="47">
        <v>0</v>
      </c>
      <c r="AY143" s="16"/>
      <c r="AZ143" s="48">
        <v>0.89</v>
      </c>
      <c r="BA143" s="48" t="s">
        <v>51</v>
      </c>
      <c r="BB143" s="49">
        <v>3</v>
      </c>
      <c r="BC143" s="16"/>
      <c r="BD143" s="50"/>
    </row>
    <row r="144" spans="1:56" ht="15.6" customHeight="1" thickBot="1" x14ac:dyDescent="0.35">
      <c r="A144" s="230" t="s">
        <v>196</v>
      </c>
      <c r="B144" s="228">
        <v>4477103</v>
      </c>
      <c r="C144" s="52" t="s">
        <v>48</v>
      </c>
      <c r="D144" s="26">
        <v>261.71999999999997</v>
      </c>
      <c r="E144" s="26">
        <v>8.4499999999999993</v>
      </c>
      <c r="F144" s="53">
        <v>13.67</v>
      </c>
      <c r="G144" s="53">
        <v>10.5</v>
      </c>
      <c r="H144" s="28">
        <f t="shared" si="9"/>
        <v>294.33999999999997</v>
      </c>
      <c r="I144" s="29">
        <f t="shared" si="11"/>
        <v>270.16999999999996</v>
      </c>
      <c r="J144" s="29">
        <v>0.86</v>
      </c>
      <c r="K144" s="30">
        <v>13.67</v>
      </c>
      <c r="L144" s="272">
        <v>10.5</v>
      </c>
      <c r="M144" s="273">
        <f t="shared" si="10"/>
        <v>295.2</v>
      </c>
      <c r="N144" s="16"/>
      <c r="O144" s="252" t="s">
        <v>51</v>
      </c>
      <c r="P144" s="274">
        <v>3</v>
      </c>
      <c r="Q144" s="275">
        <v>10.5</v>
      </c>
      <c r="R144" s="16"/>
      <c r="S144" s="35" t="s">
        <v>51</v>
      </c>
      <c r="T144" s="35" t="s">
        <v>49</v>
      </c>
      <c r="U144" s="35" t="s">
        <v>49</v>
      </c>
      <c r="V144" s="289" t="s">
        <v>49</v>
      </c>
      <c r="W144" s="289" t="s">
        <v>51</v>
      </c>
      <c r="X144" s="295">
        <v>3</v>
      </c>
      <c r="Y144" s="16"/>
      <c r="Z144" s="37">
        <v>3.54</v>
      </c>
      <c r="AA144" s="37" t="s">
        <v>49</v>
      </c>
      <c r="AB144" s="37" t="s">
        <v>52</v>
      </c>
      <c r="AC144" s="38">
        <v>0</v>
      </c>
      <c r="AD144" s="16"/>
      <c r="AE144" s="39">
        <v>-4.2247500000000215E-2</v>
      </c>
      <c r="AF144" s="40">
        <v>-1.1789180240722855E-2</v>
      </c>
      <c r="AG144" s="40" t="s">
        <v>49</v>
      </c>
      <c r="AH144" s="41">
        <v>0</v>
      </c>
      <c r="AI144" s="16"/>
      <c r="AJ144" s="42">
        <v>0.24350000000000002</v>
      </c>
      <c r="AK144" s="42" t="s">
        <v>51</v>
      </c>
      <c r="AL144" s="43">
        <v>4.5</v>
      </c>
      <c r="AM144" s="16"/>
      <c r="AN144" s="44">
        <v>3.9100000000000003E-2</v>
      </c>
      <c r="AO144" s="44" t="s">
        <v>51</v>
      </c>
      <c r="AP144" s="45">
        <v>3</v>
      </c>
      <c r="AQ144" s="16"/>
      <c r="AR144" s="40">
        <v>6.5599999999999992E-2</v>
      </c>
      <c r="AS144" s="40" t="s">
        <v>49</v>
      </c>
      <c r="AT144" s="41">
        <v>0</v>
      </c>
      <c r="AU144" s="16"/>
      <c r="AV144" s="46">
        <v>1.18E-2</v>
      </c>
      <c r="AW144" s="46" t="s">
        <v>51</v>
      </c>
      <c r="AX144" s="47">
        <v>3</v>
      </c>
      <c r="AY144" s="16"/>
      <c r="AZ144" s="48">
        <v>0.71</v>
      </c>
      <c r="BA144" s="48" t="s">
        <v>49</v>
      </c>
      <c r="BB144" s="49">
        <v>0</v>
      </c>
      <c r="BC144" s="16"/>
      <c r="BD144" s="50"/>
    </row>
    <row r="145" spans="1:56" s="59" customFormat="1" ht="15.6" customHeight="1" thickBot="1" x14ac:dyDescent="0.35">
      <c r="A145" s="118" t="s">
        <v>197</v>
      </c>
      <c r="B145" s="57">
        <v>7173903</v>
      </c>
      <c r="C145" s="52" t="s">
        <v>48</v>
      </c>
      <c r="D145" s="26">
        <v>270.37</v>
      </c>
      <c r="E145" s="26">
        <v>8.4499999999999993</v>
      </c>
      <c r="F145" s="58">
        <v>13.67</v>
      </c>
      <c r="G145" s="53">
        <v>14.25</v>
      </c>
      <c r="H145" s="28">
        <f t="shared" si="9"/>
        <v>306.74</v>
      </c>
      <c r="I145" s="29">
        <f t="shared" si="11"/>
        <v>278.82</v>
      </c>
      <c r="J145" s="29">
        <v>0.86</v>
      </c>
      <c r="K145" s="30">
        <v>13.67</v>
      </c>
      <c r="L145" s="30">
        <v>9.75</v>
      </c>
      <c r="M145" s="31">
        <f t="shared" si="10"/>
        <v>303.10000000000002</v>
      </c>
      <c r="N145" s="16"/>
      <c r="O145" s="32" t="s">
        <v>51</v>
      </c>
      <c r="P145" s="33">
        <v>2</v>
      </c>
      <c r="Q145" s="34">
        <v>9.75</v>
      </c>
      <c r="R145" s="16"/>
      <c r="S145" s="35" t="s">
        <v>51</v>
      </c>
      <c r="T145" s="35" t="s">
        <v>49</v>
      </c>
      <c r="U145" s="35" t="s">
        <v>49</v>
      </c>
      <c r="V145" s="35" t="s">
        <v>49</v>
      </c>
      <c r="W145" s="35" t="s">
        <v>51</v>
      </c>
      <c r="X145" s="36">
        <v>2</v>
      </c>
      <c r="Y145" s="16"/>
      <c r="Z145" s="37">
        <v>5.0599999999999996</v>
      </c>
      <c r="AA145" s="37" t="s">
        <v>51</v>
      </c>
      <c r="AB145" s="37" t="s">
        <v>60</v>
      </c>
      <c r="AC145" s="38">
        <v>6.75</v>
      </c>
      <c r="AD145" s="16"/>
      <c r="AE145" s="39">
        <v>-0.79072750000000003</v>
      </c>
      <c r="AF145" s="40">
        <v>-0.13509619738017828</v>
      </c>
      <c r="AG145" s="40" t="s">
        <v>49</v>
      </c>
      <c r="AH145" s="41">
        <v>0</v>
      </c>
      <c r="AI145" s="16"/>
      <c r="AJ145" s="42">
        <v>0.33500000000000002</v>
      </c>
      <c r="AK145" s="42" t="s">
        <v>49</v>
      </c>
      <c r="AL145" s="43">
        <v>0</v>
      </c>
      <c r="AM145" s="16"/>
      <c r="AN145" s="44">
        <v>2.1700000000000001E-2</v>
      </c>
      <c r="AO145" s="44" t="s">
        <v>51</v>
      </c>
      <c r="AP145" s="45">
        <v>3</v>
      </c>
      <c r="AQ145" s="16"/>
      <c r="AR145" s="40">
        <v>8.5800000000000001E-2</v>
      </c>
      <c r="AS145" s="40" t="s">
        <v>49</v>
      </c>
      <c r="AT145" s="41">
        <v>0</v>
      </c>
      <c r="AU145" s="16"/>
      <c r="AV145" s="46" t="s">
        <v>69</v>
      </c>
      <c r="AW145" s="46" t="s">
        <v>49</v>
      </c>
      <c r="AX145" s="47">
        <v>0</v>
      </c>
      <c r="AY145" s="16"/>
      <c r="AZ145" s="48" t="s">
        <v>52</v>
      </c>
      <c r="BA145" s="48" t="s">
        <v>49</v>
      </c>
      <c r="BB145" s="49">
        <v>0</v>
      </c>
      <c r="BC145" s="16"/>
      <c r="BD145" s="50"/>
    </row>
    <row r="146" spans="1:56" s="59" customFormat="1" ht="15.6" customHeight="1" thickBot="1" x14ac:dyDescent="0.35">
      <c r="A146" s="118" t="s">
        <v>198</v>
      </c>
      <c r="B146" s="57">
        <v>4464109</v>
      </c>
      <c r="C146" s="52" t="s">
        <v>48</v>
      </c>
      <c r="D146" s="26">
        <v>255.5</v>
      </c>
      <c r="E146" s="26">
        <v>8.4499999999999993</v>
      </c>
      <c r="F146" s="58">
        <v>13.67</v>
      </c>
      <c r="G146" s="53">
        <v>7.25</v>
      </c>
      <c r="H146" s="28">
        <f t="shared" si="9"/>
        <v>284.87</v>
      </c>
      <c r="I146" s="29">
        <f t="shared" si="11"/>
        <v>263.95</v>
      </c>
      <c r="J146" s="29">
        <v>0.86</v>
      </c>
      <c r="K146" s="30">
        <v>13.67</v>
      </c>
      <c r="L146" s="30">
        <v>8.75</v>
      </c>
      <c r="M146" s="31">
        <f t="shared" si="10"/>
        <v>287.23</v>
      </c>
      <c r="N146" s="16"/>
      <c r="O146" s="32" t="s">
        <v>51</v>
      </c>
      <c r="P146" s="33">
        <v>3</v>
      </c>
      <c r="Q146" s="34">
        <v>8.75</v>
      </c>
      <c r="R146" s="16"/>
      <c r="S146" s="35" t="s">
        <v>51</v>
      </c>
      <c r="T146" s="35" t="s">
        <v>49</v>
      </c>
      <c r="U146" s="35" t="s">
        <v>49</v>
      </c>
      <c r="V146" s="35" t="s">
        <v>49</v>
      </c>
      <c r="W146" s="35" t="s">
        <v>51</v>
      </c>
      <c r="X146" s="36">
        <v>3</v>
      </c>
      <c r="Y146" s="16"/>
      <c r="Z146" s="37">
        <v>3.88</v>
      </c>
      <c r="AA146" s="37" t="s">
        <v>51</v>
      </c>
      <c r="AB146" s="37" t="s">
        <v>62</v>
      </c>
      <c r="AC146" s="38">
        <v>4.5</v>
      </c>
      <c r="AD146" s="16"/>
      <c r="AE146" s="39">
        <v>5.4895000000000138E-2</v>
      </c>
      <c r="AF146" s="40">
        <v>1.436381036735066E-2</v>
      </c>
      <c r="AG146" s="40" t="s">
        <v>51</v>
      </c>
      <c r="AH146" s="41">
        <v>1.25</v>
      </c>
      <c r="AI146" s="16"/>
      <c r="AJ146" s="42">
        <v>0.5403</v>
      </c>
      <c r="AK146" s="42" t="s">
        <v>49</v>
      </c>
      <c r="AL146" s="43">
        <v>0</v>
      </c>
      <c r="AM146" s="16"/>
      <c r="AN146" s="44">
        <v>9.1700000000000004E-2</v>
      </c>
      <c r="AO146" s="44" t="s">
        <v>49</v>
      </c>
      <c r="AP146" s="45">
        <v>0</v>
      </c>
      <c r="AQ146" s="16"/>
      <c r="AR146" s="40">
        <v>0.12909999999999999</v>
      </c>
      <c r="AS146" s="40" t="s">
        <v>49</v>
      </c>
      <c r="AT146" s="41">
        <v>0</v>
      </c>
      <c r="AU146" s="16"/>
      <c r="AV146" s="46">
        <v>1.41E-2</v>
      </c>
      <c r="AW146" s="46" t="s">
        <v>51</v>
      </c>
      <c r="AX146" s="47">
        <v>3</v>
      </c>
      <c r="AY146" s="16"/>
      <c r="AZ146" s="48" t="s">
        <v>52</v>
      </c>
      <c r="BA146" s="48" t="s">
        <v>49</v>
      </c>
      <c r="BB146" s="49">
        <v>0</v>
      </c>
      <c r="BC146" s="16"/>
      <c r="BD146" s="50"/>
    </row>
    <row r="147" spans="1:56" s="59" customFormat="1" ht="15.6" customHeight="1" thickBot="1" x14ac:dyDescent="0.35">
      <c r="A147" s="118" t="s">
        <v>199</v>
      </c>
      <c r="B147" s="57">
        <v>383872</v>
      </c>
      <c r="C147" s="52" t="s">
        <v>48</v>
      </c>
      <c r="D147" s="26">
        <v>268.11</v>
      </c>
      <c r="E147" s="26">
        <v>8.4499999999999993</v>
      </c>
      <c r="F147" s="58">
        <v>13.67</v>
      </c>
      <c r="G147" s="53">
        <v>0</v>
      </c>
      <c r="H147" s="28">
        <f t="shared" si="9"/>
        <v>290.23</v>
      </c>
      <c r="I147" s="29">
        <f t="shared" si="11"/>
        <v>276.56</v>
      </c>
      <c r="J147" s="29">
        <v>0.86</v>
      </c>
      <c r="K147" s="30">
        <v>13.67</v>
      </c>
      <c r="L147" s="30">
        <v>0</v>
      </c>
      <c r="M147" s="31">
        <f t="shared" si="10"/>
        <v>291.09000000000003</v>
      </c>
      <c r="N147" s="16"/>
      <c r="O147" s="32" t="s">
        <v>49</v>
      </c>
      <c r="P147" s="33" t="s">
        <v>50</v>
      </c>
      <c r="Q147" s="34">
        <v>0</v>
      </c>
      <c r="R147" s="16"/>
      <c r="S147" s="35" t="s">
        <v>51</v>
      </c>
      <c r="T147" s="35" t="s">
        <v>49</v>
      </c>
      <c r="U147" s="35" t="s">
        <v>51</v>
      </c>
      <c r="V147" s="35" t="s">
        <v>49</v>
      </c>
      <c r="W147" s="35" t="s">
        <v>49</v>
      </c>
      <c r="X147" s="36" t="s">
        <v>50</v>
      </c>
      <c r="Y147" s="16"/>
      <c r="Z147" s="37">
        <v>3.61</v>
      </c>
      <c r="AA147" s="37" t="s">
        <v>49</v>
      </c>
      <c r="AB147" s="37" t="s">
        <v>82</v>
      </c>
      <c r="AC147" s="38">
        <v>0</v>
      </c>
      <c r="AD147" s="16"/>
      <c r="AE147" s="39">
        <v>0.44121750000000004</v>
      </c>
      <c r="AF147" s="40">
        <v>0.13917852597112762</v>
      </c>
      <c r="AG147" s="40" t="s">
        <v>51</v>
      </c>
      <c r="AH147" s="41">
        <v>1.25</v>
      </c>
      <c r="AI147" s="16"/>
      <c r="AJ147" s="42">
        <v>0.65099999999999991</v>
      </c>
      <c r="AK147" s="42" t="s">
        <v>49</v>
      </c>
      <c r="AL147" s="43">
        <v>0</v>
      </c>
      <c r="AM147" s="16"/>
      <c r="AN147" s="44">
        <v>5.8200000000000002E-2</v>
      </c>
      <c r="AO147" s="44" t="s">
        <v>49</v>
      </c>
      <c r="AP147" s="45">
        <v>0</v>
      </c>
      <c r="AQ147" s="16"/>
      <c r="AR147" s="40">
        <v>6.0400000000000002E-2</v>
      </c>
      <c r="AS147" s="40" t="s">
        <v>49</v>
      </c>
      <c r="AT147" s="41">
        <v>0</v>
      </c>
      <c r="AU147" s="16"/>
      <c r="AV147" s="46">
        <v>1.9599999999999999E-2</v>
      </c>
      <c r="AW147" s="46" t="s">
        <v>49</v>
      </c>
      <c r="AX147" s="47">
        <v>0</v>
      </c>
      <c r="AY147" s="16"/>
      <c r="AZ147" s="48">
        <v>0.91</v>
      </c>
      <c r="BA147" s="48" t="s">
        <v>51</v>
      </c>
      <c r="BB147" s="49">
        <v>3</v>
      </c>
      <c r="BC147" s="16"/>
      <c r="BD147" s="50"/>
    </row>
    <row r="148" spans="1:56" s="59" customFormat="1" ht="15.6" customHeight="1" thickBot="1" x14ac:dyDescent="0.35">
      <c r="A148" s="118" t="s">
        <v>200</v>
      </c>
      <c r="B148" s="57">
        <v>658375</v>
      </c>
      <c r="C148" s="52" t="s">
        <v>48</v>
      </c>
      <c r="D148" s="26">
        <v>246.86</v>
      </c>
      <c r="E148" s="26">
        <v>8.4499999999999993</v>
      </c>
      <c r="F148" s="58">
        <v>13.67</v>
      </c>
      <c r="G148" s="53">
        <v>3</v>
      </c>
      <c r="H148" s="28">
        <f t="shared" si="9"/>
        <v>271.98</v>
      </c>
      <c r="I148" s="29">
        <f t="shared" si="11"/>
        <v>255.31</v>
      </c>
      <c r="J148" s="29">
        <v>0.86</v>
      </c>
      <c r="K148" s="30">
        <v>13.67</v>
      </c>
      <c r="L148" s="30">
        <v>3</v>
      </c>
      <c r="M148" s="31">
        <f t="shared" si="10"/>
        <v>272.84000000000003</v>
      </c>
      <c r="N148" s="16"/>
      <c r="O148" s="32" t="s">
        <v>51</v>
      </c>
      <c r="P148" s="33">
        <v>1</v>
      </c>
      <c r="Q148" s="34">
        <v>3</v>
      </c>
      <c r="R148" s="16"/>
      <c r="S148" s="35" t="s">
        <v>51</v>
      </c>
      <c r="T148" s="35" t="s">
        <v>49</v>
      </c>
      <c r="U148" s="35" t="s">
        <v>49</v>
      </c>
      <c r="V148" s="35" t="s">
        <v>49</v>
      </c>
      <c r="W148" s="35" t="s">
        <v>51</v>
      </c>
      <c r="X148" s="36">
        <v>1</v>
      </c>
      <c r="Y148" s="16"/>
      <c r="Z148" s="37">
        <v>3.53</v>
      </c>
      <c r="AA148" s="37" t="s">
        <v>49</v>
      </c>
      <c r="AB148" s="37" t="s">
        <v>52</v>
      </c>
      <c r="AC148" s="38">
        <v>0</v>
      </c>
      <c r="AD148" s="16"/>
      <c r="AE148" s="39">
        <v>-0.22626750000000051</v>
      </c>
      <c r="AF148" s="40">
        <v>-6.0159846640814467E-2</v>
      </c>
      <c r="AG148" s="40" t="s">
        <v>49</v>
      </c>
      <c r="AH148" s="41">
        <v>0</v>
      </c>
      <c r="AI148" s="16"/>
      <c r="AJ148" s="42">
        <v>0.39679999999999999</v>
      </c>
      <c r="AK148" s="42" t="s">
        <v>49</v>
      </c>
      <c r="AL148" s="43">
        <v>0</v>
      </c>
      <c r="AM148" s="16"/>
      <c r="AN148" s="44">
        <v>4.2199999999999994E-2</v>
      </c>
      <c r="AO148" s="44" t="s">
        <v>51</v>
      </c>
      <c r="AP148" s="45">
        <v>3</v>
      </c>
      <c r="AQ148" s="16"/>
      <c r="AR148" s="40">
        <v>7.9699999999999993E-2</v>
      </c>
      <c r="AS148" s="40" t="s">
        <v>49</v>
      </c>
      <c r="AT148" s="41">
        <v>0</v>
      </c>
      <c r="AU148" s="16"/>
      <c r="AV148" s="46">
        <v>2.9900000000000003E-2</v>
      </c>
      <c r="AW148" s="46" t="s">
        <v>49</v>
      </c>
      <c r="AX148" s="47">
        <v>0</v>
      </c>
      <c r="AY148" s="16"/>
      <c r="AZ148" s="48" t="s">
        <v>52</v>
      </c>
      <c r="BA148" s="48" t="s">
        <v>49</v>
      </c>
      <c r="BB148" s="49">
        <v>0</v>
      </c>
      <c r="BC148" s="16"/>
      <c r="BD148" s="50"/>
    </row>
    <row r="149" spans="1:56" ht="15.6" customHeight="1" thickBot="1" x14ac:dyDescent="0.35">
      <c r="A149" s="99" t="s">
        <v>201</v>
      </c>
      <c r="B149" s="52">
        <v>891975</v>
      </c>
      <c r="C149" s="52" t="s">
        <v>48</v>
      </c>
      <c r="D149" s="26">
        <v>246.28</v>
      </c>
      <c r="E149" s="26">
        <v>8.4499999999999993</v>
      </c>
      <c r="F149" s="53">
        <v>13.67</v>
      </c>
      <c r="G149" s="53">
        <v>0</v>
      </c>
      <c r="H149" s="28">
        <f t="shared" si="9"/>
        <v>268.39999999999998</v>
      </c>
      <c r="I149" s="29">
        <f t="shared" si="11"/>
        <v>254.73</v>
      </c>
      <c r="J149" s="29">
        <v>0.86</v>
      </c>
      <c r="K149" s="30">
        <v>13.67</v>
      </c>
      <c r="L149" s="30">
        <v>0</v>
      </c>
      <c r="M149" s="31">
        <f t="shared" si="10"/>
        <v>269.26</v>
      </c>
      <c r="N149" s="16"/>
      <c r="O149" s="32" t="s">
        <v>49</v>
      </c>
      <c r="P149" s="33" t="s">
        <v>50</v>
      </c>
      <c r="Q149" s="34">
        <v>0</v>
      </c>
      <c r="R149" s="16"/>
      <c r="S149" s="35" t="s">
        <v>51</v>
      </c>
      <c r="T149" s="35" t="s">
        <v>49</v>
      </c>
      <c r="U149" s="35" t="s">
        <v>51</v>
      </c>
      <c r="V149" s="35" t="s">
        <v>49</v>
      </c>
      <c r="W149" s="35" t="s">
        <v>49</v>
      </c>
      <c r="X149" s="36" t="s">
        <v>50</v>
      </c>
      <c r="Y149" s="16"/>
      <c r="Z149" s="37">
        <v>3.33</v>
      </c>
      <c r="AA149" s="37" t="s">
        <v>49</v>
      </c>
      <c r="AB149" s="37" t="s">
        <v>52</v>
      </c>
      <c r="AC149" s="38">
        <v>0</v>
      </c>
      <c r="AD149" s="16"/>
      <c r="AE149" s="39">
        <v>0.37552750000000001</v>
      </c>
      <c r="AF149" s="40">
        <v>0.12715327873986954</v>
      </c>
      <c r="AG149" s="40" t="s">
        <v>49</v>
      </c>
      <c r="AH149" s="41">
        <v>0</v>
      </c>
      <c r="AI149" s="16"/>
      <c r="AJ149" s="42">
        <v>0.67599999999999993</v>
      </c>
      <c r="AK149" s="42" t="s">
        <v>49</v>
      </c>
      <c r="AL149" s="43">
        <v>0</v>
      </c>
      <c r="AM149" s="16"/>
      <c r="AN149" s="44">
        <v>4.8300000000000003E-2</v>
      </c>
      <c r="AO149" s="44" t="s">
        <v>51</v>
      </c>
      <c r="AP149" s="45">
        <v>3</v>
      </c>
      <c r="AQ149" s="16"/>
      <c r="AR149" s="40">
        <v>4.9200000000000001E-2</v>
      </c>
      <c r="AS149" s="40" t="s">
        <v>51</v>
      </c>
      <c r="AT149" s="41">
        <v>3</v>
      </c>
      <c r="AU149" s="16"/>
      <c r="AV149" s="46">
        <v>3.3000000000000002E-2</v>
      </c>
      <c r="AW149" s="46" t="s">
        <v>49</v>
      </c>
      <c r="AX149" s="47">
        <v>0</v>
      </c>
      <c r="AY149" s="16"/>
      <c r="AZ149" s="48">
        <v>0.98</v>
      </c>
      <c r="BA149" s="48" t="s">
        <v>51</v>
      </c>
      <c r="BB149" s="49">
        <v>3</v>
      </c>
      <c r="BC149" s="16"/>
      <c r="BD149" s="50"/>
    </row>
    <row r="150" spans="1:56" ht="15.6" customHeight="1" thickBot="1" x14ac:dyDescent="0.35">
      <c r="A150" s="56" t="s">
        <v>203</v>
      </c>
      <c r="B150" s="52">
        <v>956899</v>
      </c>
      <c r="C150" s="52" t="s">
        <v>48</v>
      </c>
      <c r="D150" s="26">
        <v>255.56</v>
      </c>
      <c r="E150" s="26">
        <v>8.4499999999999993</v>
      </c>
      <c r="F150" s="53">
        <v>13.67</v>
      </c>
      <c r="G150" s="53">
        <v>6</v>
      </c>
      <c r="H150" s="28">
        <f t="shared" si="9"/>
        <v>283.68</v>
      </c>
      <c r="I150" s="29">
        <f t="shared" si="11"/>
        <v>264.01</v>
      </c>
      <c r="J150" s="29">
        <v>0.86</v>
      </c>
      <c r="K150" s="30">
        <v>13.67</v>
      </c>
      <c r="L150" s="30">
        <v>9</v>
      </c>
      <c r="M150" s="31">
        <f t="shared" si="10"/>
        <v>287.54000000000002</v>
      </c>
      <c r="N150" s="16"/>
      <c r="O150" s="32" t="s">
        <v>51</v>
      </c>
      <c r="P150" s="33">
        <v>3</v>
      </c>
      <c r="Q150" s="34">
        <v>9</v>
      </c>
      <c r="R150" s="16"/>
      <c r="S150" s="35" t="s">
        <v>51</v>
      </c>
      <c r="T150" s="35" t="s">
        <v>49</v>
      </c>
      <c r="U150" s="35" t="s">
        <v>49</v>
      </c>
      <c r="V150" s="35" t="s">
        <v>49</v>
      </c>
      <c r="W150" s="35" t="s">
        <v>51</v>
      </c>
      <c r="X150" s="36">
        <v>3</v>
      </c>
      <c r="Y150" s="16"/>
      <c r="Z150" s="37">
        <v>3.47</v>
      </c>
      <c r="AA150" s="37" t="s">
        <v>49</v>
      </c>
      <c r="AB150" s="37" t="s">
        <v>52</v>
      </c>
      <c r="AC150" s="38">
        <v>0</v>
      </c>
      <c r="AD150" s="16"/>
      <c r="AE150" s="39">
        <v>-0.11053000000000068</v>
      </c>
      <c r="AF150" s="40">
        <v>-3.0898727206143593E-2</v>
      </c>
      <c r="AG150" s="40" t="s">
        <v>49</v>
      </c>
      <c r="AH150" s="41">
        <v>0</v>
      </c>
      <c r="AI150" s="16"/>
      <c r="AJ150" s="42">
        <v>0.55479999999999996</v>
      </c>
      <c r="AK150" s="42" t="s">
        <v>49</v>
      </c>
      <c r="AL150" s="43">
        <v>0</v>
      </c>
      <c r="AM150" s="16"/>
      <c r="AN150" s="44">
        <v>5.8700000000000002E-2</v>
      </c>
      <c r="AO150" s="44" t="s">
        <v>49</v>
      </c>
      <c r="AP150" s="45">
        <v>0</v>
      </c>
      <c r="AQ150" s="16"/>
      <c r="AR150" s="40">
        <v>4.2800000000000005E-2</v>
      </c>
      <c r="AS150" s="40" t="s">
        <v>51</v>
      </c>
      <c r="AT150" s="41">
        <v>3</v>
      </c>
      <c r="AU150" s="16"/>
      <c r="AV150" s="46">
        <v>1.29E-2</v>
      </c>
      <c r="AW150" s="46" t="s">
        <v>51</v>
      </c>
      <c r="AX150" s="47">
        <v>3</v>
      </c>
      <c r="AY150" s="16"/>
      <c r="AZ150" s="48">
        <v>0.96</v>
      </c>
      <c r="BA150" s="48" t="s">
        <v>51</v>
      </c>
      <c r="BB150" s="49">
        <v>3</v>
      </c>
      <c r="BC150" s="16"/>
      <c r="BD150" s="50"/>
    </row>
    <row r="151" spans="1:56" ht="15.6" customHeight="1" thickBot="1" x14ac:dyDescent="0.35">
      <c r="A151" s="51" t="s">
        <v>204</v>
      </c>
      <c r="B151" s="52">
        <v>4504607</v>
      </c>
      <c r="C151" s="52" t="s">
        <v>48</v>
      </c>
      <c r="D151" s="26">
        <v>234.39000000000001</v>
      </c>
      <c r="E151" s="26">
        <v>8.4499999999999993</v>
      </c>
      <c r="F151" s="53">
        <v>13.67</v>
      </c>
      <c r="G151" s="53">
        <v>6</v>
      </c>
      <c r="H151" s="28">
        <f t="shared" si="9"/>
        <v>262.51</v>
      </c>
      <c r="I151" s="29">
        <f t="shared" si="11"/>
        <v>242.84</v>
      </c>
      <c r="J151" s="29">
        <v>0.86</v>
      </c>
      <c r="K151" s="30">
        <v>13.67</v>
      </c>
      <c r="L151" s="30">
        <v>3</v>
      </c>
      <c r="M151" s="31">
        <f t="shared" si="10"/>
        <v>260.37</v>
      </c>
      <c r="N151" s="16"/>
      <c r="O151" s="32" t="s">
        <v>51</v>
      </c>
      <c r="P151" s="33">
        <v>1</v>
      </c>
      <c r="Q151" s="34">
        <v>3</v>
      </c>
      <c r="R151" s="16"/>
      <c r="S151" s="35" t="s">
        <v>51</v>
      </c>
      <c r="T151" s="35" t="s">
        <v>49</v>
      </c>
      <c r="U151" s="35" t="s">
        <v>49</v>
      </c>
      <c r="V151" s="35" t="s">
        <v>49</v>
      </c>
      <c r="W151" s="35" t="s">
        <v>51</v>
      </c>
      <c r="X151" s="36">
        <v>1</v>
      </c>
      <c r="Y151" s="16"/>
      <c r="Z151" s="37">
        <v>3.56</v>
      </c>
      <c r="AA151" s="37" t="s">
        <v>49</v>
      </c>
      <c r="AB151" s="37" t="s">
        <v>52</v>
      </c>
      <c r="AC151" s="38">
        <v>0</v>
      </c>
      <c r="AD151" s="16"/>
      <c r="AE151" s="39">
        <v>3.5644574999999996</v>
      </c>
      <c r="AF151" s="40" t="s">
        <v>52</v>
      </c>
      <c r="AG151" s="40" t="s">
        <v>49</v>
      </c>
      <c r="AH151" s="41">
        <v>0</v>
      </c>
      <c r="AI151" s="16"/>
      <c r="AJ151" s="42" t="s">
        <v>54</v>
      </c>
      <c r="AK151" s="42" t="s">
        <v>49</v>
      </c>
      <c r="AL151" s="43">
        <v>0</v>
      </c>
      <c r="AM151" s="16"/>
      <c r="AN151" s="44">
        <v>9.0399999999999994E-2</v>
      </c>
      <c r="AO151" s="44" t="s">
        <v>49</v>
      </c>
      <c r="AP151" s="45">
        <v>0</v>
      </c>
      <c r="AQ151" s="16"/>
      <c r="AR151" s="40">
        <v>9.5000000000000001E-2</v>
      </c>
      <c r="AS151" s="40" t="s">
        <v>49</v>
      </c>
      <c r="AT151" s="41">
        <v>0</v>
      </c>
      <c r="AU151" s="16"/>
      <c r="AV151" s="46">
        <v>1.8500000000000003E-2</v>
      </c>
      <c r="AW151" s="46" t="s">
        <v>49</v>
      </c>
      <c r="AX151" s="47">
        <v>0</v>
      </c>
      <c r="AY151" s="16"/>
      <c r="AZ151" s="48">
        <v>0.96</v>
      </c>
      <c r="BA151" s="48" t="s">
        <v>51</v>
      </c>
      <c r="BB151" s="49">
        <v>3</v>
      </c>
      <c r="BC151" s="16"/>
      <c r="BD151" s="50"/>
    </row>
    <row r="152" spans="1:56" ht="15.6" customHeight="1" thickBot="1" x14ac:dyDescent="0.35">
      <c r="A152" s="51" t="s">
        <v>205</v>
      </c>
      <c r="B152" s="52">
        <v>4505808</v>
      </c>
      <c r="C152" s="52" t="s">
        <v>48</v>
      </c>
      <c r="D152" s="26">
        <v>245</v>
      </c>
      <c r="E152" s="26">
        <v>8.4499999999999993</v>
      </c>
      <c r="F152" s="53">
        <v>13.67</v>
      </c>
      <c r="G152" s="53">
        <v>9</v>
      </c>
      <c r="H152" s="28">
        <f t="shared" si="9"/>
        <v>276.12</v>
      </c>
      <c r="I152" s="29">
        <f t="shared" si="11"/>
        <v>253.45</v>
      </c>
      <c r="J152" s="29">
        <v>0.86</v>
      </c>
      <c r="K152" s="30">
        <v>13.67</v>
      </c>
      <c r="L152" s="30">
        <v>9</v>
      </c>
      <c r="M152" s="31">
        <f t="shared" si="10"/>
        <v>276.98</v>
      </c>
      <c r="N152" s="16"/>
      <c r="O152" s="32" t="s">
        <v>51</v>
      </c>
      <c r="P152" s="33">
        <v>3</v>
      </c>
      <c r="Q152" s="34">
        <v>9</v>
      </c>
      <c r="R152" s="16"/>
      <c r="S152" s="35" t="s">
        <v>51</v>
      </c>
      <c r="T152" s="35" t="s">
        <v>49</v>
      </c>
      <c r="U152" s="35" t="s">
        <v>49</v>
      </c>
      <c r="V152" s="35" t="s">
        <v>49</v>
      </c>
      <c r="W152" s="35" t="s">
        <v>51</v>
      </c>
      <c r="X152" s="36">
        <v>3</v>
      </c>
      <c r="Y152" s="16"/>
      <c r="Z152" s="37">
        <v>3.34</v>
      </c>
      <c r="AA152" s="37" t="s">
        <v>49</v>
      </c>
      <c r="AB152" s="37" t="s">
        <v>52</v>
      </c>
      <c r="AC152" s="38">
        <v>0</v>
      </c>
      <c r="AD152" s="16"/>
      <c r="AE152" s="39">
        <v>-0.21133000000000068</v>
      </c>
      <c r="AF152" s="40">
        <v>-5.9451787731264492E-2</v>
      </c>
      <c r="AG152" s="40" t="s">
        <v>49</v>
      </c>
      <c r="AH152" s="41">
        <v>0</v>
      </c>
      <c r="AI152" s="16"/>
      <c r="AJ152" s="42">
        <v>0.33299999999999996</v>
      </c>
      <c r="AK152" s="42" t="s">
        <v>49</v>
      </c>
      <c r="AL152" s="43">
        <v>0</v>
      </c>
      <c r="AM152" s="16"/>
      <c r="AN152" s="44">
        <v>0.10099999999999999</v>
      </c>
      <c r="AO152" s="44" t="s">
        <v>49</v>
      </c>
      <c r="AP152" s="45">
        <v>0</v>
      </c>
      <c r="AQ152" s="16"/>
      <c r="AR152" s="40">
        <v>3.5699999999999996E-2</v>
      </c>
      <c r="AS152" s="40" t="s">
        <v>51</v>
      </c>
      <c r="AT152" s="41">
        <v>3</v>
      </c>
      <c r="AU152" s="16"/>
      <c r="AV152" s="46">
        <v>1.04E-2</v>
      </c>
      <c r="AW152" s="46" t="s">
        <v>51</v>
      </c>
      <c r="AX152" s="47">
        <v>3</v>
      </c>
      <c r="AY152" s="16"/>
      <c r="AZ152" s="48">
        <v>0.9</v>
      </c>
      <c r="BA152" s="48" t="s">
        <v>51</v>
      </c>
      <c r="BB152" s="49">
        <v>3</v>
      </c>
      <c r="BC152" s="16"/>
      <c r="BD152" s="50"/>
    </row>
    <row r="153" spans="1:56" ht="15.6" customHeight="1" thickBot="1" x14ac:dyDescent="0.35">
      <c r="A153" s="51" t="s">
        <v>206</v>
      </c>
      <c r="B153" s="52">
        <v>420832</v>
      </c>
      <c r="C153" s="52" t="s">
        <v>48</v>
      </c>
      <c r="D153" s="26">
        <v>256.52999999999997</v>
      </c>
      <c r="E153" s="26">
        <v>8.4499999999999993</v>
      </c>
      <c r="F153" s="53">
        <v>13.67</v>
      </c>
      <c r="G153" s="53">
        <v>0</v>
      </c>
      <c r="H153" s="28">
        <f t="shared" si="9"/>
        <v>278.64999999999998</v>
      </c>
      <c r="I153" s="29">
        <f t="shared" si="11"/>
        <v>264.97999999999996</v>
      </c>
      <c r="J153" s="29">
        <v>0.86</v>
      </c>
      <c r="K153" s="30">
        <v>13.67</v>
      </c>
      <c r="L153" s="30">
        <v>0</v>
      </c>
      <c r="M153" s="31">
        <f t="shared" si="10"/>
        <v>279.51</v>
      </c>
      <c r="N153" s="16"/>
      <c r="O153" s="32" t="s">
        <v>49</v>
      </c>
      <c r="P153" s="33" t="s">
        <v>50</v>
      </c>
      <c r="Q153" s="34">
        <v>0</v>
      </c>
      <c r="R153" s="16"/>
      <c r="S153" s="35" t="s">
        <v>51</v>
      </c>
      <c r="T153" s="35" t="s">
        <v>49</v>
      </c>
      <c r="U153" s="35" t="s">
        <v>51</v>
      </c>
      <c r="V153" s="35" t="s">
        <v>49</v>
      </c>
      <c r="W153" s="35" t="s">
        <v>49</v>
      </c>
      <c r="X153" s="36" t="s">
        <v>50</v>
      </c>
      <c r="Y153" s="16"/>
      <c r="Z153" s="37">
        <v>3.16</v>
      </c>
      <c r="AA153" s="37" t="s">
        <v>49</v>
      </c>
      <c r="AB153" s="37" t="s">
        <v>52</v>
      </c>
      <c r="AC153" s="38">
        <v>0</v>
      </c>
      <c r="AD153" s="16"/>
      <c r="AE153" s="39">
        <v>-2.5795000000000012E-2</v>
      </c>
      <c r="AF153" s="40">
        <v>-8.091470156920258E-3</v>
      </c>
      <c r="AG153" s="40" t="s">
        <v>49</v>
      </c>
      <c r="AH153" s="41">
        <v>0</v>
      </c>
      <c r="AI153" s="16"/>
      <c r="AJ153" s="42">
        <v>0.51300000000000001</v>
      </c>
      <c r="AK153" s="42" t="s">
        <v>49</v>
      </c>
      <c r="AL153" s="43">
        <v>0</v>
      </c>
      <c r="AM153" s="16"/>
      <c r="AN153" s="44">
        <v>5.9200000000000003E-2</v>
      </c>
      <c r="AO153" s="44" t="s">
        <v>49</v>
      </c>
      <c r="AP153" s="45">
        <v>0</v>
      </c>
      <c r="AQ153" s="16"/>
      <c r="AR153" s="40">
        <v>0.04</v>
      </c>
      <c r="AS153" s="40" t="s">
        <v>51</v>
      </c>
      <c r="AT153" s="41">
        <v>3</v>
      </c>
      <c r="AU153" s="16"/>
      <c r="AV153" s="46">
        <v>2.29E-2</v>
      </c>
      <c r="AW153" s="46" t="s">
        <v>49</v>
      </c>
      <c r="AX153" s="47">
        <v>0</v>
      </c>
      <c r="AY153" s="16"/>
      <c r="AZ153" s="48">
        <v>0.95</v>
      </c>
      <c r="BA153" s="48" t="s">
        <v>51</v>
      </c>
      <c r="BB153" s="49">
        <v>3</v>
      </c>
      <c r="BC153" s="16"/>
      <c r="BD153" s="50"/>
    </row>
    <row r="154" spans="1:56" ht="15.6" customHeight="1" thickBot="1" x14ac:dyDescent="0.35">
      <c r="A154" s="95" t="s">
        <v>207</v>
      </c>
      <c r="B154" s="52">
        <v>784532</v>
      </c>
      <c r="C154" s="52" t="s">
        <v>48</v>
      </c>
      <c r="D154" s="26">
        <v>246.96</v>
      </c>
      <c r="E154" s="26">
        <v>8.4499999999999993</v>
      </c>
      <c r="F154" s="53">
        <v>13.67</v>
      </c>
      <c r="G154" s="53">
        <v>6</v>
      </c>
      <c r="H154" s="28">
        <f t="shared" si="9"/>
        <v>275.08</v>
      </c>
      <c r="I154" s="29">
        <f t="shared" si="11"/>
        <v>255.41</v>
      </c>
      <c r="J154" s="29">
        <v>0.86</v>
      </c>
      <c r="K154" s="30">
        <v>13.67</v>
      </c>
      <c r="L154" s="30">
        <v>7.25</v>
      </c>
      <c r="M154" s="31">
        <f t="shared" si="10"/>
        <v>277.19</v>
      </c>
      <c r="N154" s="16"/>
      <c r="O154" s="32" t="s">
        <v>51</v>
      </c>
      <c r="P154" s="33">
        <v>3</v>
      </c>
      <c r="Q154" s="34">
        <v>7.25</v>
      </c>
      <c r="R154" s="16"/>
      <c r="S154" s="35" t="s">
        <v>51</v>
      </c>
      <c r="T154" s="35" t="s">
        <v>49</v>
      </c>
      <c r="U154" s="35" t="s">
        <v>49</v>
      </c>
      <c r="V154" s="35" t="s">
        <v>49</v>
      </c>
      <c r="W154" s="35" t="s">
        <v>51</v>
      </c>
      <c r="X154" s="36">
        <v>3</v>
      </c>
      <c r="Y154" s="16"/>
      <c r="Z154" s="37">
        <v>3.65</v>
      </c>
      <c r="AA154" s="37" t="s">
        <v>49</v>
      </c>
      <c r="AB154" s="37" t="s">
        <v>82</v>
      </c>
      <c r="AC154" s="38">
        <v>0</v>
      </c>
      <c r="AD154" s="16"/>
      <c r="AE154" s="39">
        <v>0.21262250000000016</v>
      </c>
      <c r="AF154" s="40">
        <v>6.1930612140872913E-2</v>
      </c>
      <c r="AG154" s="40" t="s">
        <v>51</v>
      </c>
      <c r="AH154" s="41">
        <v>1.25</v>
      </c>
      <c r="AI154" s="16"/>
      <c r="AJ154" s="42" t="s">
        <v>54</v>
      </c>
      <c r="AK154" s="42" t="s">
        <v>49</v>
      </c>
      <c r="AL154" s="43">
        <v>0</v>
      </c>
      <c r="AM154" s="16"/>
      <c r="AN154" s="44">
        <v>8.72E-2</v>
      </c>
      <c r="AO154" s="44" t="s">
        <v>49</v>
      </c>
      <c r="AP154" s="45">
        <v>0</v>
      </c>
      <c r="AQ154" s="16"/>
      <c r="AR154" s="40">
        <v>4.6199999999999998E-2</v>
      </c>
      <c r="AS154" s="40" t="s">
        <v>51</v>
      </c>
      <c r="AT154" s="41">
        <v>3</v>
      </c>
      <c r="AU154" s="16"/>
      <c r="AV154" s="46">
        <v>2.1499999999999998E-2</v>
      </c>
      <c r="AW154" s="46" t="s">
        <v>49</v>
      </c>
      <c r="AX154" s="47">
        <v>0</v>
      </c>
      <c r="AY154" s="16"/>
      <c r="AZ154" s="48">
        <v>0.96</v>
      </c>
      <c r="BA154" s="48" t="s">
        <v>51</v>
      </c>
      <c r="BB154" s="49">
        <v>3</v>
      </c>
      <c r="BC154" s="16"/>
      <c r="BD154" s="50"/>
    </row>
    <row r="155" spans="1:56" ht="15.6" customHeight="1" thickBot="1" x14ac:dyDescent="0.35">
      <c r="A155" s="51" t="s">
        <v>208</v>
      </c>
      <c r="B155" s="52">
        <v>4464206</v>
      </c>
      <c r="C155" s="52" t="s">
        <v>48</v>
      </c>
      <c r="D155" s="26">
        <v>242.18</v>
      </c>
      <c r="E155" s="26">
        <v>8.4499999999999993</v>
      </c>
      <c r="F155" s="53">
        <v>13.67</v>
      </c>
      <c r="G155" s="53">
        <v>12</v>
      </c>
      <c r="H155" s="28">
        <f t="shared" si="9"/>
        <v>276.3</v>
      </c>
      <c r="I155" s="29">
        <f t="shared" si="11"/>
        <v>250.63</v>
      </c>
      <c r="J155" s="29">
        <v>0.86</v>
      </c>
      <c r="K155" s="30">
        <v>13.67</v>
      </c>
      <c r="L155" s="30">
        <v>17.75</v>
      </c>
      <c r="M155" s="31">
        <f t="shared" si="10"/>
        <v>282.91000000000003</v>
      </c>
      <c r="N155" s="16"/>
      <c r="O155" s="32" t="s">
        <v>51</v>
      </c>
      <c r="P155" s="33">
        <v>6</v>
      </c>
      <c r="Q155" s="34">
        <v>17.75</v>
      </c>
      <c r="R155" s="16"/>
      <c r="S155" s="35" t="s">
        <v>51</v>
      </c>
      <c r="T155" s="35" t="s">
        <v>49</v>
      </c>
      <c r="U155" s="35" t="s">
        <v>49</v>
      </c>
      <c r="V155" s="35" t="s">
        <v>49</v>
      </c>
      <c r="W155" s="35" t="s">
        <v>51</v>
      </c>
      <c r="X155" s="36">
        <v>6</v>
      </c>
      <c r="Y155" s="16"/>
      <c r="Z155" s="37">
        <v>3.92</v>
      </c>
      <c r="AA155" s="37" t="s">
        <v>51</v>
      </c>
      <c r="AB155" s="37" t="s">
        <v>62</v>
      </c>
      <c r="AC155" s="38">
        <v>4.5</v>
      </c>
      <c r="AD155" s="16"/>
      <c r="AE155" s="39">
        <v>0.28794750000000002</v>
      </c>
      <c r="AF155" s="40">
        <v>7.9373961558632022E-2</v>
      </c>
      <c r="AG155" s="40" t="s">
        <v>51</v>
      </c>
      <c r="AH155" s="41">
        <v>1.25</v>
      </c>
      <c r="AI155" s="16"/>
      <c r="AJ155" s="42">
        <v>0.36499999999999999</v>
      </c>
      <c r="AK155" s="42" t="s">
        <v>49</v>
      </c>
      <c r="AL155" s="43">
        <v>0</v>
      </c>
      <c r="AM155" s="16"/>
      <c r="AN155" s="44">
        <v>1.6799999999999999E-2</v>
      </c>
      <c r="AO155" s="44" t="s">
        <v>51</v>
      </c>
      <c r="AP155" s="45">
        <v>3</v>
      </c>
      <c r="AQ155" s="16"/>
      <c r="AR155" s="40">
        <v>5.3399999999999996E-2</v>
      </c>
      <c r="AS155" s="40" t="s">
        <v>51</v>
      </c>
      <c r="AT155" s="41">
        <v>3</v>
      </c>
      <c r="AU155" s="16"/>
      <c r="AV155" s="46">
        <v>1.01E-2</v>
      </c>
      <c r="AW155" s="46" t="s">
        <v>51</v>
      </c>
      <c r="AX155" s="47">
        <v>3</v>
      </c>
      <c r="AY155" s="16"/>
      <c r="AZ155" s="48">
        <v>0.89</v>
      </c>
      <c r="BA155" s="48" t="s">
        <v>51</v>
      </c>
      <c r="BB155" s="49">
        <v>3</v>
      </c>
      <c r="BC155" s="16"/>
      <c r="BD155" s="50"/>
    </row>
    <row r="156" spans="1:56" s="59" customFormat="1" ht="15.6" customHeight="1" thickBot="1" x14ac:dyDescent="0.35">
      <c r="A156" s="119" t="s">
        <v>209</v>
      </c>
      <c r="B156" s="94">
        <v>947041</v>
      </c>
      <c r="C156" s="52" t="s">
        <v>48</v>
      </c>
      <c r="D156" s="26">
        <v>239.65</v>
      </c>
      <c r="E156" s="26">
        <v>8.4499999999999993</v>
      </c>
      <c r="F156" s="58">
        <v>13.67</v>
      </c>
      <c r="G156" s="53">
        <v>0</v>
      </c>
      <c r="H156" s="28">
        <f t="shared" si="9"/>
        <v>261.77</v>
      </c>
      <c r="I156" s="29">
        <f t="shared" si="11"/>
        <v>248.1</v>
      </c>
      <c r="J156" s="29">
        <v>0.86</v>
      </c>
      <c r="K156" s="30">
        <v>13.67</v>
      </c>
      <c r="L156" s="30">
        <v>9</v>
      </c>
      <c r="M156" s="31">
        <f t="shared" si="10"/>
        <v>271.63</v>
      </c>
      <c r="N156" s="16"/>
      <c r="O156" s="32" t="s">
        <v>51</v>
      </c>
      <c r="P156" s="33">
        <v>3</v>
      </c>
      <c r="Q156" s="34">
        <v>9</v>
      </c>
      <c r="R156" s="16"/>
      <c r="S156" s="35" t="s">
        <v>51</v>
      </c>
      <c r="T156" s="35" t="s">
        <v>49</v>
      </c>
      <c r="U156" s="35" t="s">
        <v>49</v>
      </c>
      <c r="V156" s="35" t="s">
        <v>49</v>
      </c>
      <c r="W156" s="35" t="s">
        <v>51</v>
      </c>
      <c r="X156" s="36">
        <v>3</v>
      </c>
      <c r="Y156" s="16"/>
      <c r="Z156" s="37">
        <v>3.66</v>
      </c>
      <c r="AA156" s="37" t="s">
        <v>49</v>
      </c>
      <c r="AB156" s="37" t="s">
        <v>82</v>
      </c>
      <c r="AC156" s="38">
        <v>0</v>
      </c>
      <c r="AD156" s="16"/>
      <c r="AE156" s="39">
        <v>-0.16576999999999975</v>
      </c>
      <c r="AF156" s="40">
        <v>-4.327475304387772E-2</v>
      </c>
      <c r="AG156" s="40" t="s">
        <v>49</v>
      </c>
      <c r="AH156" s="41">
        <v>0</v>
      </c>
      <c r="AI156" s="16"/>
      <c r="AJ156" s="42">
        <v>0.47850000000000004</v>
      </c>
      <c r="AK156" s="42" t="s">
        <v>49</v>
      </c>
      <c r="AL156" s="43">
        <v>0</v>
      </c>
      <c r="AM156" s="16"/>
      <c r="AN156" s="44">
        <v>0.107</v>
      </c>
      <c r="AO156" s="44" t="s">
        <v>49</v>
      </c>
      <c r="AP156" s="45">
        <v>0</v>
      </c>
      <c r="AQ156" s="16"/>
      <c r="AR156" s="40">
        <v>4.6199999999999998E-2</v>
      </c>
      <c r="AS156" s="40" t="s">
        <v>51</v>
      </c>
      <c r="AT156" s="41">
        <v>3</v>
      </c>
      <c r="AU156" s="16"/>
      <c r="AV156" s="46">
        <v>6.9999999999999993E-3</v>
      </c>
      <c r="AW156" s="46" t="s">
        <v>51</v>
      </c>
      <c r="AX156" s="47">
        <v>3</v>
      </c>
      <c r="AY156" s="16"/>
      <c r="AZ156" s="48">
        <v>0.92</v>
      </c>
      <c r="BA156" s="48" t="s">
        <v>51</v>
      </c>
      <c r="BB156" s="49">
        <v>3</v>
      </c>
      <c r="BC156" s="16"/>
      <c r="BD156" s="50"/>
    </row>
    <row r="157" spans="1:56" ht="15.6" customHeight="1" thickBot="1" x14ac:dyDescent="0.35">
      <c r="A157" s="95" t="s">
        <v>210</v>
      </c>
      <c r="B157" s="52">
        <v>890812</v>
      </c>
      <c r="C157" s="52" t="s">
        <v>48</v>
      </c>
      <c r="D157" s="26">
        <v>278.88</v>
      </c>
      <c r="E157" s="26">
        <v>8.4499999999999993</v>
      </c>
      <c r="F157" s="53">
        <v>13.67</v>
      </c>
      <c r="G157" s="53">
        <v>3</v>
      </c>
      <c r="H157" s="28">
        <f t="shared" si="9"/>
        <v>304</v>
      </c>
      <c r="I157" s="29">
        <f t="shared" si="11"/>
        <v>287.33</v>
      </c>
      <c r="J157" s="29">
        <v>0.86</v>
      </c>
      <c r="K157" s="30">
        <v>13.67</v>
      </c>
      <c r="L157" s="30">
        <v>6</v>
      </c>
      <c r="M157" s="31">
        <f t="shared" si="10"/>
        <v>307.86</v>
      </c>
      <c r="N157" s="16"/>
      <c r="O157" s="32" t="s">
        <v>51</v>
      </c>
      <c r="P157" s="33">
        <v>2</v>
      </c>
      <c r="Q157" s="34">
        <v>6</v>
      </c>
      <c r="R157" s="16"/>
      <c r="S157" s="35" t="s">
        <v>51</v>
      </c>
      <c r="T157" s="35" t="s">
        <v>49</v>
      </c>
      <c r="U157" s="35" t="s">
        <v>49</v>
      </c>
      <c r="V157" s="35" t="s">
        <v>49</v>
      </c>
      <c r="W157" s="35" t="s">
        <v>51</v>
      </c>
      <c r="X157" s="36">
        <v>2</v>
      </c>
      <c r="Y157" s="16"/>
      <c r="Z157" s="37">
        <v>3.41</v>
      </c>
      <c r="AA157" s="37" t="s">
        <v>49</v>
      </c>
      <c r="AB157" s="37" t="s">
        <v>52</v>
      </c>
      <c r="AC157" s="38">
        <v>0</v>
      </c>
      <c r="AD157" s="16"/>
      <c r="AE157" s="39">
        <v>5.3892500000000343E-2</v>
      </c>
      <c r="AF157" s="40">
        <v>1.6046908753630889E-2</v>
      </c>
      <c r="AG157" s="40" t="s">
        <v>49</v>
      </c>
      <c r="AH157" s="41">
        <v>0</v>
      </c>
      <c r="AI157" s="16"/>
      <c r="AJ157" s="42">
        <v>0.72530000000000006</v>
      </c>
      <c r="AK157" s="42" t="s">
        <v>49</v>
      </c>
      <c r="AL157" s="43">
        <v>0</v>
      </c>
      <c r="AM157" s="16"/>
      <c r="AN157" s="44">
        <v>4.2500000000000003E-2</v>
      </c>
      <c r="AO157" s="44" t="s">
        <v>51</v>
      </c>
      <c r="AP157" s="45">
        <v>3</v>
      </c>
      <c r="AQ157" s="16"/>
      <c r="AR157" s="40">
        <v>7.8200000000000006E-2</v>
      </c>
      <c r="AS157" s="40" t="s">
        <v>49</v>
      </c>
      <c r="AT157" s="41">
        <v>0</v>
      </c>
      <c r="AU157" s="16"/>
      <c r="AV157" s="46">
        <v>1.9299999999999998E-2</v>
      </c>
      <c r="AW157" s="46" t="s">
        <v>49</v>
      </c>
      <c r="AX157" s="47">
        <v>0</v>
      </c>
      <c r="AY157" s="16"/>
      <c r="AZ157" s="48">
        <v>0.9</v>
      </c>
      <c r="BA157" s="48" t="s">
        <v>51</v>
      </c>
      <c r="BB157" s="49">
        <v>3</v>
      </c>
      <c r="BC157" s="16"/>
      <c r="BD157" s="50"/>
    </row>
    <row r="158" spans="1:56" ht="15.6" customHeight="1" thickBot="1" x14ac:dyDescent="0.35">
      <c r="A158" s="261" t="s">
        <v>211</v>
      </c>
      <c r="B158" s="262">
        <v>889024</v>
      </c>
      <c r="C158" s="52" t="s">
        <v>48</v>
      </c>
      <c r="D158" s="26">
        <v>247.82000000000002</v>
      </c>
      <c r="E158" s="26">
        <v>8.4499999999999993</v>
      </c>
      <c r="F158" s="53">
        <v>13.67</v>
      </c>
      <c r="G158" s="53">
        <v>3</v>
      </c>
      <c r="H158" s="28">
        <f t="shared" si="9"/>
        <v>272.94000000000005</v>
      </c>
      <c r="I158" s="290">
        <f t="shared" si="11"/>
        <v>256.27000000000004</v>
      </c>
      <c r="J158" s="290">
        <v>0.86</v>
      </c>
      <c r="K158" s="272">
        <v>13.67</v>
      </c>
      <c r="L158" s="272">
        <v>0</v>
      </c>
      <c r="M158" s="273">
        <f t="shared" si="10"/>
        <v>270.80000000000007</v>
      </c>
      <c r="N158" s="16"/>
      <c r="O158" s="32" t="s">
        <v>49</v>
      </c>
      <c r="P158" s="33" t="s">
        <v>50</v>
      </c>
      <c r="Q158" s="34">
        <v>0</v>
      </c>
      <c r="R158" s="16"/>
      <c r="S158" s="35" t="s">
        <v>51</v>
      </c>
      <c r="T158" s="35" t="s">
        <v>49</v>
      </c>
      <c r="U158" s="35" t="s">
        <v>51</v>
      </c>
      <c r="V158" s="289" t="s">
        <v>51</v>
      </c>
      <c r="W158" s="289" t="s">
        <v>49</v>
      </c>
      <c r="X158" s="295" t="s">
        <v>50</v>
      </c>
      <c r="Y158" s="16"/>
      <c r="Z158" s="37">
        <v>3.27</v>
      </c>
      <c r="AA158" s="37" t="s">
        <v>49</v>
      </c>
      <c r="AB158" s="37" t="s">
        <v>52</v>
      </c>
      <c r="AC158" s="38">
        <v>0</v>
      </c>
      <c r="AD158" s="16"/>
      <c r="AE158" s="39">
        <v>-5.8512499999999967E-2</v>
      </c>
      <c r="AF158" s="40">
        <v>-1.7604203647654169E-2</v>
      </c>
      <c r="AG158" s="40" t="s">
        <v>49</v>
      </c>
      <c r="AH158" s="41">
        <v>0</v>
      </c>
      <c r="AI158" s="16"/>
      <c r="AJ158" s="42">
        <v>0.48799999999999999</v>
      </c>
      <c r="AK158" s="42" t="s">
        <v>49</v>
      </c>
      <c r="AL158" s="43">
        <v>0</v>
      </c>
      <c r="AM158" s="16"/>
      <c r="AN158" s="44">
        <v>5.5300000000000002E-2</v>
      </c>
      <c r="AO158" s="44" t="s">
        <v>51</v>
      </c>
      <c r="AP158" s="45">
        <v>3</v>
      </c>
      <c r="AQ158" s="16"/>
      <c r="AR158" s="40">
        <v>4.7599999999999996E-2</v>
      </c>
      <c r="AS158" s="40" t="s">
        <v>51</v>
      </c>
      <c r="AT158" s="41">
        <v>3</v>
      </c>
      <c r="AU158" s="16"/>
      <c r="AV158" s="46">
        <v>1.67E-2</v>
      </c>
      <c r="AW158" s="46" t="s">
        <v>51</v>
      </c>
      <c r="AX158" s="47">
        <v>3</v>
      </c>
      <c r="AY158" s="16"/>
      <c r="AZ158" s="48">
        <v>0.95</v>
      </c>
      <c r="BA158" s="48" t="s">
        <v>51</v>
      </c>
      <c r="BB158" s="49">
        <v>3</v>
      </c>
      <c r="BC158" s="16"/>
      <c r="BD158" s="50"/>
    </row>
    <row r="159" spans="1:56" ht="15.6" customHeight="1" thickBot="1" x14ac:dyDescent="0.35">
      <c r="A159" s="270" t="s">
        <v>212</v>
      </c>
      <c r="B159" s="271">
        <v>898040</v>
      </c>
      <c r="C159" s="52" t="s">
        <v>48</v>
      </c>
      <c r="D159" s="26">
        <v>234.45000000000002</v>
      </c>
      <c r="E159" s="26">
        <v>8.4499999999999993</v>
      </c>
      <c r="F159" s="53">
        <v>13.67</v>
      </c>
      <c r="G159" s="53">
        <v>15</v>
      </c>
      <c r="H159" s="28">
        <f t="shared" si="9"/>
        <v>271.57</v>
      </c>
      <c r="I159" s="29">
        <f t="shared" si="11"/>
        <v>242.9</v>
      </c>
      <c r="J159" s="29">
        <v>0.86</v>
      </c>
      <c r="K159" s="30">
        <v>13.67</v>
      </c>
      <c r="L159" s="272">
        <v>3</v>
      </c>
      <c r="M159" s="273">
        <f t="shared" si="10"/>
        <v>260.43</v>
      </c>
      <c r="N159" s="16"/>
      <c r="O159" s="252" t="s">
        <v>51</v>
      </c>
      <c r="P159" s="274">
        <v>1</v>
      </c>
      <c r="Q159" s="275">
        <v>3</v>
      </c>
      <c r="R159" s="16"/>
      <c r="S159" s="35" t="s">
        <v>51</v>
      </c>
      <c r="T159" s="35" t="s">
        <v>49</v>
      </c>
      <c r="U159" s="35" t="s">
        <v>49</v>
      </c>
      <c r="V159" s="289" t="s">
        <v>49</v>
      </c>
      <c r="W159" s="289" t="s">
        <v>51</v>
      </c>
      <c r="X159" s="295">
        <v>1</v>
      </c>
      <c r="Y159" s="16"/>
      <c r="Z159" s="37">
        <v>3.66</v>
      </c>
      <c r="AA159" s="37" t="s">
        <v>49</v>
      </c>
      <c r="AB159" s="37" t="s">
        <v>82</v>
      </c>
      <c r="AC159" s="38">
        <v>0</v>
      </c>
      <c r="AD159" s="16"/>
      <c r="AE159" s="39">
        <v>-0.38037499999999946</v>
      </c>
      <c r="AF159" s="40">
        <v>-9.4053576230377051E-2</v>
      </c>
      <c r="AG159" s="40" t="s">
        <v>49</v>
      </c>
      <c r="AH159" s="41">
        <v>0</v>
      </c>
      <c r="AI159" s="16"/>
      <c r="AJ159" s="42">
        <v>0.4108</v>
      </c>
      <c r="AK159" s="42" t="s">
        <v>49</v>
      </c>
      <c r="AL159" s="43">
        <v>0</v>
      </c>
      <c r="AM159" s="16"/>
      <c r="AN159" s="44">
        <v>9.0999999999999998E-2</v>
      </c>
      <c r="AO159" s="44" t="s">
        <v>49</v>
      </c>
      <c r="AP159" s="45">
        <v>0</v>
      </c>
      <c r="AQ159" s="16"/>
      <c r="AR159" s="40">
        <v>6.3E-2</v>
      </c>
      <c r="AS159" s="40" t="s">
        <v>49</v>
      </c>
      <c r="AT159" s="41">
        <v>0</v>
      </c>
      <c r="AU159" s="16"/>
      <c r="AV159" s="46">
        <v>2.3799999999999998E-2</v>
      </c>
      <c r="AW159" s="46" t="s">
        <v>49</v>
      </c>
      <c r="AX159" s="47">
        <v>0</v>
      </c>
      <c r="AY159" s="16"/>
      <c r="AZ159" s="48">
        <v>0.87</v>
      </c>
      <c r="BA159" s="48" t="s">
        <v>51</v>
      </c>
      <c r="BB159" s="49">
        <v>3</v>
      </c>
      <c r="BC159" s="16"/>
      <c r="BD159" s="50"/>
    </row>
    <row r="160" spans="1:56" s="59" customFormat="1" ht="15.6" customHeight="1" thickBot="1" x14ac:dyDescent="0.35">
      <c r="A160" s="103" t="s">
        <v>213</v>
      </c>
      <c r="B160" s="52">
        <v>928216</v>
      </c>
      <c r="C160" s="52" t="s">
        <v>48</v>
      </c>
      <c r="D160" s="26">
        <v>235.65</v>
      </c>
      <c r="E160" s="26">
        <v>8.4499999999999993</v>
      </c>
      <c r="F160" s="58">
        <v>13.67</v>
      </c>
      <c r="G160" s="53">
        <v>9</v>
      </c>
      <c r="H160" s="28">
        <f t="shared" si="9"/>
        <v>266.77</v>
      </c>
      <c r="I160" s="29">
        <f t="shared" si="11"/>
        <v>244.1</v>
      </c>
      <c r="J160" s="29">
        <v>0.86</v>
      </c>
      <c r="K160" s="30">
        <v>13.67</v>
      </c>
      <c r="L160" s="30">
        <v>9</v>
      </c>
      <c r="M160" s="31">
        <f t="shared" si="10"/>
        <v>267.63</v>
      </c>
      <c r="N160" s="16"/>
      <c r="O160" s="32" t="s">
        <v>51</v>
      </c>
      <c r="P160" s="33">
        <v>3</v>
      </c>
      <c r="Q160" s="34">
        <v>9</v>
      </c>
      <c r="R160" s="16"/>
      <c r="S160" s="35" t="s">
        <v>51</v>
      </c>
      <c r="T160" s="35" t="s">
        <v>49</v>
      </c>
      <c r="U160" s="35" t="s">
        <v>49</v>
      </c>
      <c r="V160" s="35" t="s">
        <v>49</v>
      </c>
      <c r="W160" s="35" t="s">
        <v>51</v>
      </c>
      <c r="X160" s="36">
        <v>3</v>
      </c>
      <c r="Y160" s="16"/>
      <c r="Z160" s="37" t="s">
        <v>54</v>
      </c>
      <c r="AA160" s="37" t="s">
        <v>49</v>
      </c>
      <c r="AB160" s="37" t="s">
        <v>52</v>
      </c>
      <c r="AC160" s="38">
        <v>0</v>
      </c>
      <c r="AD160" s="16"/>
      <c r="AE160" s="39">
        <v>3.0674350000000001</v>
      </c>
      <c r="AF160" s="40" t="s">
        <v>52</v>
      </c>
      <c r="AG160" s="40" t="s">
        <v>49</v>
      </c>
      <c r="AH160" s="41">
        <v>0</v>
      </c>
      <c r="AI160" s="16"/>
      <c r="AJ160" s="42" t="s">
        <v>54</v>
      </c>
      <c r="AK160" s="42" t="s">
        <v>49</v>
      </c>
      <c r="AL160" s="43">
        <v>0</v>
      </c>
      <c r="AM160" s="16"/>
      <c r="AN160" s="44">
        <v>3.6200000000000003E-2</v>
      </c>
      <c r="AO160" s="44" t="s">
        <v>51</v>
      </c>
      <c r="AP160" s="45">
        <v>3</v>
      </c>
      <c r="AQ160" s="16"/>
      <c r="AR160" s="40">
        <v>8.2299999999999998E-2</v>
      </c>
      <c r="AS160" s="40" t="s">
        <v>49</v>
      </c>
      <c r="AT160" s="41">
        <v>0</v>
      </c>
      <c r="AU160" s="16"/>
      <c r="AV160" s="46">
        <v>1.78E-2</v>
      </c>
      <c r="AW160" s="46" t="s">
        <v>51</v>
      </c>
      <c r="AX160" s="47">
        <v>3</v>
      </c>
      <c r="AY160" s="16"/>
      <c r="AZ160" s="48">
        <v>0.95</v>
      </c>
      <c r="BA160" s="48" t="s">
        <v>51</v>
      </c>
      <c r="BB160" s="49">
        <v>3</v>
      </c>
      <c r="BC160" s="16"/>
      <c r="BD160" s="50"/>
    </row>
    <row r="161" spans="1:59" ht="15.6" customHeight="1" thickBot="1" x14ac:dyDescent="0.35">
      <c r="A161" s="104" t="s">
        <v>214</v>
      </c>
      <c r="B161" s="57">
        <v>964298</v>
      </c>
      <c r="C161" s="52" t="s">
        <v>48</v>
      </c>
      <c r="D161" s="26">
        <v>234.39000000000001</v>
      </c>
      <c r="E161" s="26">
        <v>8.4499999999999993</v>
      </c>
      <c r="F161" s="53">
        <v>13.67</v>
      </c>
      <c r="G161" s="53">
        <v>0</v>
      </c>
      <c r="H161" s="28">
        <f t="shared" si="9"/>
        <v>256.51</v>
      </c>
      <c r="I161" s="29">
        <f t="shared" si="11"/>
        <v>242.84</v>
      </c>
      <c r="J161" s="29">
        <v>0.86</v>
      </c>
      <c r="K161" s="30">
        <v>13.67</v>
      </c>
      <c r="L161" s="30">
        <v>9.75</v>
      </c>
      <c r="M161" s="31">
        <f t="shared" si="10"/>
        <v>267.12</v>
      </c>
      <c r="N161" s="16"/>
      <c r="O161" s="32" t="s">
        <v>51</v>
      </c>
      <c r="P161" s="33">
        <v>2</v>
      </c>
      <c r="Q161" s="34">
        <v>9.75</v>
      </c>
      <c r="R161" s="16"/>
      <c r="S161" s="35" t="s">
        <v>51</v>
      </c>
      <c r="T161" s="35" t="s">
        <v>49</v>
      </c>
      <c r="U161" s="35" t="s">
        <v>49</v>
      </c>
      <c r="V161" s="35" t="s">
        <v>49</v>
      </c>
      <c r="W161" s="35" t="s">
        <v>51</v>
      </c>
      <c r="X161" s="36">
        <v>2</v>
      </c>
      <c r="Y161" s="16"/>
      <c r="Z161" s="37">
        <v>4.22</v>
      </c>
      <c r="AA161" s="37" t="s">
        <v>51</v>
      </c>
      <c r="AB161" s="37" t="s">
        <v>60</v>
      </c>
      <c r="AC161" s="38">
        <v>6.75</v>
      </c>
      <c r="AD161" s="16"/>
      <c r="AE161" s="39">
        <v>0.40208749999999949</v>
      </c>
      <c r="AF161" s="40">
        <v>0.10536573541791534</v>
      </c>
      <c r="AG161" s="40" t="s">
        <v>49</v>
      </c>
      <c r="AH161" s="41">
        <v>0</v>
      </c>
      <c r="AI161" s="16"/>
      <c r="AJ161" s="42">
        <v>0.63049999999999995</v>
      </c>
      <c r="AK161" s="42" t="s">
        <v>49</v>
      </c>
      <c r="AL161" s="43">
        <v>0</v>
      </c>
      <c r="AM161" s="16"/>
      <c r="AN161" s="44">
        <v>7.3200000000000001E-2</v>
      </c>
      <c r="AO161" s="44" t="s">
        <v>49</v>
      </c>
      <c r="AP161" s="45">
        <v>0</v>
      </c>
      <c r="AQ161" s="16"/>
      <c r="AR161" s="40">
        <v>9.1300000000000006E-2</v>
      </c>
      <c r="AS161" s="40" t="s">
        <v>49</v>
      </c>
      <c r="AT161" s="41">
        <v>0</v>
      </c>
      <c r="AU161" s="16"/>
      <c r="AV161" s="46">
        <v>2.3099999999999999E-2</v>
      </c>
      <c r="AW161" s="46" t="s">
        <v>49</v>
      </c>
      <c r="AX161" s="47">
        <v>0</v>
      </c>
      <c r="AY161" s="16"/>
      <c r="AZ161" s="48">
        <v>0.93</v>
      </c>
      <c r="BA161" s="48" t="s">
        <v>51</v>
      </c>
      <c r="BB161" s="49">
        <v>3</v>
      </c>
      <c r="BC161" s="16"/>
      <c r="BD161" s="50"/>
    </row>
    <row r="162" spans="1:59" ht="15.6" customHeight="1" thickBot="1" x14ac:dyDescent="0.35">
      <c r="A162" s="51" t="s">
        <v>215</v>
      </c>
      <c r="B162" s="52">
        <v>661392</v>
      </c>
      <c r="C162" s="52" t="s">
        <v>48</v>
      </c>
      <c r="D162" s="26">
        <v>253.92000000000002</v>
      </c>
      <c r="E162" s="26">
        <v>8.4499999999999993</v>
      </c>
      <c r="F162" s="53">
        <v>13.67</v>
      </c>
      <c r="G162" s="53">
        <v>12.75</v>
      </c>
      <c r="H162" s="28">
        <f t="shared" si="9"/>
        <v>288.79000000000002</v>
      </c>
      <c r="I162" s="29">
        <f t="shared" si="11"/>
        <v>262.37</v>
      </c>
      <c r="J162" s="29">
        <v>0.86</v>
      </c>
      <c r="K162" s="30">
        <v>13.67</v>
      </c>
      <c r="L162" s="30">
        <v>7.5</v>
      </c>
      <c r="M162" s="31">
        <f t="shared" si="10"/>
        <v>284.40000000000003</v>
      </c>
      <c r="N162" s="16"/>
      <c r="O162" s="32" t="s">
        <v>51</v>
      </c>
      <c r="P162" s="33">
        <v>2</v>
      </c>
      <c r="Q162" s="34">
        <v>7.5</v>
      </c>
      <c r="R162" s="16"/>
      <c r="S162" s="35" t="s">
        <v>51</v>
      </c>
      <c r="T162" s="35" t="s">
        <v>49</v>
      </c>
      <c r="U162" s="35" t="s">
        <v>49</v>
      </c>
      <c r="V162" s="35" t="s">
        <v>49</v>
      </c>
      <c r="W162" s="35" t="s">
        <v>51</v>
      </c>
      <c r="X162" s="36">
        <v>2</v>
      </c>
      <c r="Y162" s="16"/>
      <c r="Z162" s="37">
        <v>3.88</v>
      </c>
      <c r="AA162" s="37" t="s">
        <v>51</v>
      </c>
      <c r="AB162" s="37" t="s">
        <v>62</v>
      </c>
      <c r="AC162" s="38">
        <v>4.5</v>
      </c>
      <c r="AD162" s="16"/>
      <c r="AE162" s="39">
        <v>-0.29355499999999912</v>
      </c>
      <c r="AF162" s="40">
        <v>-7.04002167968385E-2</v>
      </c>
      <c r="AG162" s="40" t="s">
        <v>49</v>
      </c>
      <c r="AH162" s="41">
        <v>0</v>
      </c>
      <c r="AI162" s="16"/>
      <c r="AJ162" s="42">
        <v>0.54100000000000004</v>
      </c>
      <c r="AK162" s="42" t="s">
        <v>49</v>
      </c>
      <c r="AL162" s="43">
        <v>0</v>
      </c>
      <c r="AM162" s="16"/>
      <c r="AN162" s="44">
        <v>5.5300000000000002E-2</v>
      </c>
      <c r="AO162" s="44" t="s">
        <v>51</v>
      </c>
      <c r="AP162" s="45">
        <v>3</v>
      </c>
      <c r="AQ162" s="16"/>
      <c r="AR162" s="40">
        <v>6.9699999999999998E-2</v>
      </c>
      <c r="AS162" s="40" t="s">
        <v>49</v>
      </c>
      <c r="AT162" s="41">
        <v>0</v>
      </c>
      <c r="AU162" s="16"/>
      <c r="AV162" s="46">
        <v>1.8700000000000001E-2</v>
      </c>
      <c r="AW162" s="46" t="s">
        <v>49</v>
      </c>
      <c r="AX162" s="47">
        <v>0</v>
      </c>
      <c r="AY162" s="16"/>
      <c r="AZ162" s="48" t="s">
        <v>52</v>
      </c>
      <c r="BA162" s="48" t="s">
        <v>49</v>
      </c>
      <c r="BB162" s="49">
        <v>0</v>
      </c>
      <c r="BC162" s="16"/>
      <c r="BD162" s="50"/>
    </row>
    <row r="163" spans="1:59" ht="15.6" customHeight="1" thickBot="1" x14ac:dyDescent="0.35">
      <c r="A163" s="230" t="s">
        <v>458</v>
      </c>
      <c r="B163" s="228">
        <v>1163981</v>
      </c>
      <c r="C163" s="228" t="s">
        <v>48</v>
      </c>
      <c r="D163" s="26">
        <v>240.93</v>
      </c>
      <c r="E163" s="26">
        <v>8.4499999999999993</v>
      </c>
      <c r="F163" s="53">
        <v>13.67</v>
      </c>
      <c r="G163" s="53">
        <v>3</v>
      </c>
      <c r="H163" s="28">
        <f>SUM(D163:G163)</f>
        <v>266.05</v>
      </c>
      <c r="I163" s="29">
        <f>D163+E163</f>
        <v>249.38</v>
      </c>
      <c r="J163" s="29">
        <v>0.86</v>
      </c>
      <c r="K163" s="30">
        <v>13.67</v>
      </c>
      <c r="L163" s="30">
        <v>9</v>
      </c>
      <c r="M163" s="31">
        <f>SUM(I163:L163)</f>
        <v>272.91000000000003</v>
      </c>
      <c r="N163" s="16"/>
      <c r="O163" s="32" t="s">
        <v>51</v>
      </c>
      <c r="P163" s="33">
        <v>3</v>
      </c>
      <c r="Q163" s="34">
        <v>9</v>
      </c>
      <c r="R163" s="16"/>
      <c r="S163" s="35" t="s">
        <v>51</v>
      </c>
      <c r="T163" s="35" t="s">
        <v>49</v>
      </c>
      <c r="U163" s="35" t="s">
        <v>49</v>
      </c>
      <c r="V163" s="35" t="s">
        <v>49</v>
      </c>
      <c r="W163" s="35" t="s">
        <v>51</v>
      </c>
      <c r="X163" s="36">
        <v>3</v>
      </c>
      <c r="Y163" s="16"/>
      <c r="Z163" s="37">
        <v>3.45</v>
      </c>
      <c r="AA163" s="37" t="s">
        <v>49</v>
      </c>
      <c r="AB163" s="37" t="s">
        <v>52</v>
      </c>
      <c r="AC163" s="38">
        <v>0</v>
      </c>
      <c r="AD163" s="16"/>
      <c r="AE163" s="39">
        <v>-7.0025000000000226E-3</v>
      </c>
      <c r="AF163" s="40">
        <v>-2.0249910353842128E-3</v>
      </c>
      <c r="AG163" s="40" t="s">
        <v>49</v>
      </c>
      <c r="AH163" s="41">
        <v>0</v>
      </c>
      <c r="AI163" s="16"/>
      <c r="AJ163" s="42">
        <v>0.44429999999999997</v>
      </c>
      <c r="AK163" s="42" t="s">
        <v>49</v>
      </c>
      <c r="AL163" s="43">
        <v>0</v>
      </c>
      <c r="AM163" s="16"/>
      <c r="AN163" s="44">
        <v>2.5699999999999997E-2</v>
      </c>
      <c r="AO163" s="44" t="s">
        <v>51</v>
      </c>
      <c r="AP163" s="45">
        <v>3</v>
      </c>
      <c r="AQ163" s="16"/>
      <c r="AR163" s="40">
        <v>3.5299999999999998E-2</v>
      </c>
      <c r="AS163" s="40" t="s">
        <v>51</v>
      </c>
      <c r="AT163" s="41">
        <v>3</v>
      </c>
      <c r="AU163" s="16"/>
      <c r="AV163" s="46">
        <v>1.1200000000000002E-2</v>
      </c>
      <c r="AW163" s="46" t="s">
        <v>51</v>
      </c>
      <c r="AX163" s="47">
        <v>3</v>
      </c>
      <c r="AY163" s="16"/>
      <c r="AZ163" s="48">
        <v>0.83</v>
      </c>
      <c r="BA163" s="48" t="s">
        <v>49</v>
      </c>
      <c r="BB163" s="49">
        <v>0</v>
      </c>
      <c r="BC163" s="16"/>
      <c r="BD163" s="50"/>
      <c r="BF163" s="51"/>
      <c r="BG163" s="52"/>
    </row>
    <row r="164" spans="1:59" ht="15.6" customHeight="1" thickBot="1" x14ac:dyDescent="0.35">
      <c r="A164" s="51" t="s">
        <v>216</v>
      </c>
      <c r="B164" s="52">
        <v>659363</v>
      </c>
      <c r="C164" s="52" t="s">
        <v>48</v>
      </c>
      <c r="D164" s="26">
        <v>267.95</v>
      </c>
      <c r="E164" s="26">
        <v>8.4499999999999993</v>
      </c>
      <c r="F164" s="58">
        <v>13.67</v>
      </c>
      <c r="G164" s="53">
        <v>7.5</v>
      </c>
      <c r="H164" s="28">
        <f t="shared" si="9"/>
        <v>297.57</v>
      </c>
      <c r="I164" s="29">
        <f t="shared" si="11"/>
        <v>276.39999999999998</v>
      </c>
      <c r="J164" s="29">
        <v>0.86</v>
      </c>
      <c r="K164" s="30">
        <v>13.67</v>
      </c>
      <c r="L164" s="30">
        <v>10.5</v>
      </c>
      <c r="M164" s="31">
        <f t="shared" si="10"/>
        <v>301.43</v>
      </c>
      <c r="N164" s="123"/>
      <c r="O164" s="32" t="s">
        <v>51</v>
      </c>
      <c r="P164" s="33">
        <v>3</v>
      </c>
      <c r="Q164" s="34">
        <v>10.5</v>
      </c>
      <c r="R164" s="123"/>
      <c r="S164" s="35" t="s">
        <v>51</v>
      </c>
      <c r="T164" s="35" t="s">
        <v>49</v>
      </c>
      <c r="U164" s="35" t="s">
        <v>49</v>
      </c>
      <c r="V164" s="35" t="s">
        <v>49</v>
      </c>
      <c r="W164" s="35" t="s">
        <v>51</v>
      </c>
      <c r="X164" s="36">
        <v>3</v>
      </c>
      <c r="Y164" s="123"/>
      <c r="Z164" s="37">
        <v>3.88</v>
      </c>
      <c r="AA164" s="37" t="s">
        <v>51</v>
      </c>
      <c r="AB164" s="37" t="s">
        <v>62</v>
      </c>
      <c r="AC164" s="38">
        <v>4.5</v>
      </c>
      <c r="AD164" s="123"/>
      <c r="AE164" s="39">
        <v>-0.17601749999999994</v>
      </c>
      <c r="AF164" s="40">
        <v>-4.3407093394886347E-2</v>
      </c>
      <c r="AG164" s="40" t="s">
        <v>49</v>
      </c>
      <c r="AH164" s="41">
        <v>0</v>
      </c>
      <c r="AI164" s="123"/>
      <c r="AJ164" s="42">
        <v>0.3775</v>
      </c>
      <c r="AK164" s="42" t="s">
        <v>49</v>
      </c>
      <c r="AL164" s="43">
        <v>0</v>
      </c>
      <c r="AM164" s="123"/>
      <c r="AN164" s="44">
        <v>9.06E-2</v>
      </c>
      <c r="AO164" s="44" t="s">
        <v>49</v>
      </c>
      <c r="AP164" s="45">
        <v>0</v>
      </c>
      <c r="AQ164" s="123"/>
      <c r="AR164" s="40">
        <v>2.9900000000000003E-2</v>
      </c>
      <c r="AS164" s="40" t="s">
        <v>51</v>
      </c>
      <c r="AT164" s="41">
        <v>3</v>
      </c>
      <c r="AU164" s="123"/>
      <c r="AV164" s="46">
        <v>1.5900000000000001E-2</v>
      </c>
      <c r="AW164" s="46" t="s">
        <v>51</v>
      </c>
      <c r="AX164" s="47">
        <v>3</v>
      </c>
      <c r="AY164" s="123"/>
      <c r="AZ164" s="48" t="s">
        <v>52</v>
      </c>
      <c r="BA164" s="48" t="s">
        <v>49</v>
      </c>
      <c r="BB164" s="49">
        <v>0</v>
      </c>
      <c r="BC164" s="123"/>
      <c r="BD164" s="50"/>
    </row>
    <row r="165" spans="1:59" ht="15.6" customHeight="1" thickBot="1" x14ac:dyDescent="0.35">
      <c r="A165" s="95" t="s">
        <v>217</v>
      </c>
      <c r="B165" s="52">
        <v>907561</v>
      </c>
      <c r="C165" s="52" t="s">
        <v>48</v>
      </c>
      <c r="D165" s="26">
        <v>246.37</v>
      </c>
      <c r="E165" s="26">
        <v>8.4499999999999993</v>
      </c>
      <c r="F165" s="53">
        <v>13.67</v>
      </c>
      <c r="G165" s="53">
        <v>7.25</v>
      </c>
      <c r="H165" s="28">
        <f t="shared" si="9"/>
        <v>275.74</v>
      </c>
      <c r="I165" s="29">
        <f t="shared" si="11"/>
        <v>254.82</v>
      </c>
      <c r="J165" s="29">
        <v>0.86</v>
      </c>
      <c r="K165" s="30">
        <v>13.67</v>
      </c>
      <c r="L165" s="30">
        <v>13.5</v>
      </c>
      <c r="M165" s="31">
        <f t="shared" si="10"/>
        <v>282.85000000000002</v>
      </c>
      <c r="N165" s="124"/>
      <c r="O165" s="32" t="s">
        <v>51</v>
      </c>
      <c r="P165" s="33">
        <v>4</v>
      </c>
      <c r="Q165" s="34">
        <v>13.5</v>
      </c>
      <c r="R165" s="124"/>
      <c r="S165" s="35" t="s">
        <v>51</v>
      </c>
      <c r="T165" s="35" t="s">
        <v>49</v>
      </c>
      <c r="U165" s="35" t="s">
        <v>49</v>
      </c>
      <c r="V165" s="35" t="s">
        <v>49</v>
      </c>
      <c r="W165" s="35" t="s">
        <v>51</v>
      </c>
      <c r="X165" s="36">
        <v>4</v>
      </c>
      <c r="Y165" s="124"/>
      <c r="Z165" s="37">
        <v>3.24</v>
      </c>
      <c r="AA165" s="37" t="s">
        <v>49</v>
      </c>
      <c r="AB165" s="37" t="s">
        <v>52</v>
      </c>
      <c r="AC165" s="38">
        <v>0</v>
      </c>
      <c r="AD165" s="124"/>
      <c r="AE165" s="39">
        <v>-0.40150249999999987</v>
      </c>
      <c r="AF165" s="40">
        <v>-0.11017152625715489</v>
      </c>
      <c r="AG165" s="40" t="s">
        <v>49</v>
      </c>
      <c r="AH165" s="41">
        <v>0</v>
      </c>
      <c r="AI165" s="124"/>
      <c r="AJ165" s="42">
        <v>0.1928</v>
      </c>
      <c r="AK165" s="42" t="s">
        <v>51</v>
      </c>
      <c r="AL165" s="43">
        <v>4.5</v>
      </c>
      <c r="AM165" s="124"/>
      <c r="AN165" s="44">
        <v>2.4300000000000002E-2</v>
      </c>
      <c r="AO165" s="44" t="s">
        <v>51</v>
      </c>
      <c r="AP165" s="45">
        <v>3</v>
      </c>
      <c r="AQ165" s="124"/>
      <c r="AR165" s="40">
        <v>2.7799999999999998E-2</v>
      </c>
      <c r="AS165" s="40" t="s">
        <v>51</v>
      </c>
      <c r="AT165" s="41">
        <v>3</v>
      </c>
      <c r="AU165" s="124"/>
      <c r="AV165" s="46">
        <v>2.3300000000000001E-2</v>
      </c>
      <c r="AW165" s="46" t="s">
        <v>49</v>
      </c>
      <c r="AX165" s="47">
        <v>0</v>
      </c>
      <c r="AY165" s="124"/>
      <c r="AZ165" s="48">
        <v>0.85</v>
      </c>
      <c r="BA165" s="48" t="s">
        <v>51</v>
      </c>
      <c r="BB165" s="49">
        <v>3</v>
      </c>
      <c r="BC165" s="124"/>
      <c r="BD165" s="50"/>
    </row>
    <row r="166" spans="1:59" ht="15.6" customHeight="1" thickBot="1" x14ac:dyDescent="0.35">
      <c r="A166" s="102" t="s">
        <v>218</v>
      </c>
      <c r="B166" s="69">
        <v>779075</v>
      </c>
      <c r="C166" s="69" t="s">
        <v>48</v>
      </c>
      <c r="D166" s="125">
        <v>250.15</v>
      </c>
      <c r="E166" s="125">
        <v>8.4499999999999993</v>
      </c>
      <c r="F166" s="126">
        <v>13.67</v>
      </c>
      <c r="G166" s="126">
        <v>9</v>
      </c>
      <c r="H166" s="28">
        <f t="shared" si="9"/>
        <v>281.27000000000004</v>
      </c>
      <c r="I166" s="29">
        <f t="shared" si="11"/>
        <v>258.60000000000002</v>
      </c>
      <c r="J166" s="29">
        <v>0.86</v>
      </c>
      <c r="K166" s="30">
        <v>13.67</v>
      </c>
      <c r="L166" s="30">
        <v>10.25</v>
      </c>
      <c r="M166" s="31">
        <f t="shared" si="10"/>
        <v>283.38000000000005</v>
      </c>
      <c r="N166" s="11"/>
      <c r="O166" s="32" t="s">
        <v>51</v>
      </c>
      <c r="P166" s="33">
        <v>4</v>
      </c>
      <c r="Q166" s="34">
        <v>10.25</v>
      </c>
      <c r="R166" s="11"/>
      <c r="S166" s="35" t="s">
        <v>51</v>
      </c>
      <c r="T166" s="35" t="s">
        <v>49</v>
      </c>
      <c r="U166" s="35" t="s">
        <v>49</v>
      </c>
      <c r="V166" s="35" t="s">
        <v>49</v>
      </c>
      <c r="W166" s="35" t="s">
        <v>51</v>
      </c>
      <c r="X166" s="36">
        <v>4</v>
      </c>
      <c r="Y166" s="11"/>
      <c r="Z166" s="37">
        <v>3.66</v>
      </c>
      <c r="AA166" s="37" t="s">
        <v>49</v>
      </c>
      <c r="AB166" s="37" t="s">
        <v>82</v>
      </c>
      <c r="AC166" s="38">
        <v>0</v>
      </c>
      <c r="AD166" s="11"/>
      <c r="AE166" s="39">
        <v>0.1666000000000003</v>
      </c>
      <c r="AF166" s="40">
        <v>4.7641141528648755E-2</v>
      </c>
      <c r="AG166" s="40" t="s">
        <v>51</v>
      </c>
      <c r="AH166" s="41">
        <v>1.25</v>
      </c>
      <c r="AI166" s="11"/>
      <c r="AJ166" s="42">
        <v>0.34100000000000003</v>
      </c>
      <c r="AK166" s="42" t="s">
        <v>49</v>
      </c>
      <c r="AL166" s="43">
        <v>0</v>
      </c>
      <c r="AM166" s="11"/>
      <c r="AN166" s="44">
        <v>2.2200000000000001E-2</v>
      </c>
      <c r="AO166" s="44" t="s">
        <v>51</v>
      </c>
      <c r="AP166" s="45">
        <v>3</v>
      </c>
      <c r="AQ166" s="11"/>
      <c r="AR166" s="40">
        <v>3.8300000000000001E-2</v>
      </c>
      <c r="AS166" s="40" t="s">
        <v>51</v>
      </c>
      <c r="AT166" s="41">
        <v>3</v>
      </c>
      <c r="AU166" s="11"/>
      <c r="AV166" s="46">
        <v>1.2E-2</v>
      </c>
      <c r="AW166" s="46" t="s">
        <v>51</v>
      </c>
      <c r="AX166" s="47">
        <v>3</v>
      </c>
      <c r="AY166" s="11"/>
      <c r="AZ166" s="48" t="s">
        <v>52</v>
      </c>
      <c r="BA166" s="48" t="s">
        <v>49</v>
      </c>
      <c r="BB166" s="49">
        <v>0</v>
      </c>
      <c r="BC166" s="11"/>
      <c r="BD166" s="50"/>
    </row>
    <row r="167" spans="1:59" ht="15.6" customHeight="1" thickBot="1" x14ac:dyDescent="0.35">
      <c r="A167" s="56" t="s">
        <v>219</v>
      </c>
      <c r="B167" s="52">
        <v>999946</v>
      </c>
      <c r="C167" s="52" t="s">
        <v>48</v>
      </c>
      <c r="D167" s="92">
        <v>263.38</v>
      </c>
      <c r="E167" s="127">
        <v>8.4499999999999993</v>
      </c>
      <c r="F167" s="127">
        <v>13.67</v>
      </c>
      <c r="G167" s="128">
        <v>0</v>
      </c>
      <c r="H167" s="28">
        <f t="shared" si="9"/>
        <v>285.5</v>
      </c>
      <c r="I167" s="29">
        <f t="shared" si="11"/>
        <v>271.83</v>
      </c>
      <c r="J167" s="29">
        <v>0.86</v>
      </c>
      <c r="K167" s="30">
        <v>13.67</v>
      </c>
      <c r="L167" s="30">
        <v>0</v>
      </c>
      <c r="M167" s="31">
        <f t="shared" si="10"/>
        <v>286.36</v>
      </c>
      <c r="N167" s="16"/>
      <c r="O167" s="32" t="s">
        <v>51</v>
      </c>
      <c r="P167" s="33">
        <v>0</v>
      </c>
      <c r="Q167" s="34">
        <v>0</v>
      </c>
      <c r="R167" s="16"/>
      <c r="S167" s="35" t="s">
        <v>51</v>
      </c>
      <c r="T167" s="35" t="s">
        <v>49</v>
      </c>
      <c r="U167" s="35" t="s">
        <v>49</v>
      </c>
      <c r="V167" s="35" t="s">
        <v>49</v>
      </c>
      <c r="W167" s="35" t="s">
        <v>51</v>
      </c>
      <c r="X167" s="36">
        <v>0</v>
      </c>
      <c r="Y167" s="16"/>
      <c r="Z167" s="37" t="s">
        <v>52</v>
      </c>
      <c r="AA167" s="37" t="s">
        <v>49</v>
      </c>
      <c r="AB167" s="37" t="s">
        <v>52</v>
      </c>
      <c r="AC167" s="38">
        <v>0</v>
      </c>
      <c r="AD167" s="16"/>
      <c r="AE167" s="39" t="s">
        <v>52</v>
      </c>
      <c r="AF167" s="40" t="s">
        <v>52</v>
      </c>
      <c r="AG167" s="40" t="s">
        <v>49</v>
      </c>
      <c r="AH167" s="41">
        <v>0</v>
      </c>
      <c r="AI167" s="16"/>
      <c r="AJ167" s="42" t="s">
        <v>52</v>
      </c>
      <c r="AK167" s="42" t="s">
        <v>49</v>
      </c>
      <c r="AL167" s="43">
        <v>0</v>
      </c>
      <c r="AM167" s="16"/>
      <c r="AN167" s="44" t="s">
        <v>54</v>
      </c>
      <c r="AO167" s="44" t="s">
        <v>49</v>
      </c>
      <c r="AP167" s="45">
        <v>0</v>
      </c>
      <c r="AQ167" s="16"/>
      <c r="AR167" s="40" t="s">
        <v>54</v>
      </c>
      <c r="AS167" s="40" t="s">
        <v>49</v>
      </c>
      <c r="AT167" s="41">
        <v>0</v>
      </c>
      <c r="AU167" s="16"/>
      <c r="AV167" s="46" t="s">
        <v>54</v>
      </c>
      <c r="AW167" s="46" t="s">
        <v>49</v>
      </c>
      <c r="AX167" s="47">
        <v>0</v>
      </c>
      <c r="AY167" s="16"/>
      <c r="AZ167" s="48" t="s">
        <v>57</v>
      </c>
      <c r="BA167" s="48" t="s">
        <v>49</v>
      </c>
      <c r="BB167" s="49">
        <v>0</v>
      </c>
      <c r="BC167" s="16"/>
      <c r="BD167" s="50"/>
    </row>
    <row r="168" spans="1:59" ht="15.6" customHeight="1" thickBot="1" x14ac:dyDescent="0.35">
      <c r="A168" s="24" t="s">
        <v>220</v>
      </c>
      <c r="B168" s="25">
        <v>4499000</v>
      </c>
      <c r="C168" s="25" t="s">
        <v>48</v>
      </c>
      <c r="D168" s="26">
        <v>260.58</v>
      </c>
      <c r="E168" s="26">
        <v>8.4499999999999993</v>
      </c>
      <c r="F168" s="27">
        <v>13.67</v>
      </c>
      <c r="G168" s="27">
        <v>0</v>
      </c>
      <c r="H168" s="28">
        <f t="shared" si="9"/>
        <v>282.7</v>
      </c>
      <c r="I168" s="29">
        <f t="shared" si="11"/>
        <v>269.02999999999997</v>
      </c>
      <c r="J168" s="29">
        <v>0.86</v>
      </c>
      <c r="K168" s="30">
        <v>13.67</v>
      </c>
      <c r="L168" s="30">
        <v>9.75</v>
      </c>
      <c r="M168" s="31">
        <f t="shared" si="10"/>
        <v>293.31</v>
      </c>
      <c r="N168" s="16"/>
      <c r="O168" s="32" t="s">
        <v>51</v>
      </c>
      <c r="P168" s="33">
        <v>2</v>
      </c>
      <c r="Q168" s="34">
        <v>9.75</v>
      </c>
      <c r="R168" s="16"/>
      <c r="S168" s="35" t="s">
        <v>51</v>
      </c>
      <c r="T168" s="35" t="s">
        <v>49</v>
      </c>
      <c r="U168" s="35" t="s">
        <v>49</v>
      </c>
      <c r="V168" s="35" t="s">
        <v>49</v>
      </c>
      <c r="W168" s="35" t="s">
        <v>51</v>
      </c>
      <c r="X168" s="36">
        <v>2</v>
      </c>
      <c r="Y168" s="16"/>
      <c r="Z168" s="37">
        <v>4.43</v>
      </c>
      <c r="AA168" s="37" t="s">
        <v>51</v>
      </c>
      <c r="AB168" s="37" t="s">
        <v>60</v>
      </c>
      <c r="AC168" s="38">
        <v>6.75</v>
      </c>
      <c r="AD168" s="16"/>
      <c r="AE168" s="39">
        <v>0.20629750000000069</v>
      </c>
      <c r="AF168" s="40">
        <v>4.8876745238428221E-2</v>
      </c>
      <c r="AG168" s="40" t="s">
        <v>49</v>
      </c>
      <c r="AH168" s="41">
        <v>0</v>
      </c>
      <c r="AI168" s="16"/>
      <c r="AJ168" s="42">
        <v>0.30780000000000002</v>
      </c>
      <c r="AK168" s="42" t="s">
        <v>49</v>
      </c>
      <c r="AL168" s="43">
        <v>0</v>
      </c>
      <c r="AM168" s="16"/>
      <c r="AN168" s="44">
        <v>6.6299999999999998E-2</v>
      </c>
      <c r="AO168" s="44" t="s">
        <v>49</v>
      </c>
      <c r="AP168" s="45">
        <v>0</v>
      </c>
      <c r="AQ168" s="16"/>
      <c r="AR168" s="40">
        <v>6.0999999999999999E-2</v>
      </c>
      <c r="AS168" s="40" t="s">
        <v>49</v>
      </c>
      <c r="AT168" s="41">
        <v>0</v>
      </c>
      <c r="AU168" s="16"/>
      <c r="AV168" s="46">
        <v>1.9699999999999999E-2</v>
      </c>
      <c r="AW168" s="46" t="s">
        <v>49</v>
      </c>
      <c r="AX168" s="47">
        <v>0</v>
      </c>
      <c r="AY168" s="16"/>
      <c r="AZ168" s="48">
        <v>0.91</v>
      </c>
      <c r="BA168" s="48" t="s">
        <v>51</v>
      </c>
      <c r="BB168" s="49">
        <v>3</v>
      </c>
      <c r="BC168" s="16"/>
      <c r="BD168" s="50"/>
    </row>
    <row r="169" spans="1:59" ht="15.6" customHeight="1" thickBot="1" x14ac:dyDescent="0.35">
      <c r="A169" s="129" t="s">
        <v>221</v>
      </c>
      <c r="B169" s="52">
        <v>887242</v>
      </c>
      <c r="C169" s="52" t="s">
        <v>48</v>
      </c>
      <c r="D169" s="26">
        <v>249.85000000000002</v>
      </c>
      <c r="E169" s="26">
        <v>8.4499999999999993</v>
      </c>
      <c r="F169" s="53">
        <v>13.67</v>
      </c>
      <c r="G169" s="53">
        <v>6</v>
      </c>
      <c r="H169" s="28">
        <f t="shared" si="9"/>
        <v>277.97000000000003</v>
      </c>
      <c r="I169" s="29">
        <f t="shared" si="11"/>
        <v>258.3</v>
      </c>
      <c r="J169" s="29">
        <v>0.86</v>
      </c>
      <c r="K169" s="30">
        <v>13.67</v>
      </c>
      <c r="L169" s="30">
        <v>6</v>
      </c>
      <c r="M169" s="31">
        <f t="shared" si="10"/>
        <v>278.83000000000004</v>
      </c>
      <c r="N169" s="16"/>
      <c r="O169" s="32" t="s">
        <v>51</v>
      </c>
      <c r="P169" s="33">
        <v>2</v>
      </c>
      <c r="Q169" s="34">
        <v>6</v>
      </c>
      <c r="R169" s="16"/>
      <c r="S169" s="35" t="s">
        <v>51</v>
      </c>
      <c r="T169" s="35" t="s">
        <v>49</v>
      </c>
      <c r="U169" s="35" t="s">
        <v>49</v>
      </c>
      <c r="V169" s="35" t="s">
        <v>49</v>
      </c>
      <c r="W169" s="35" t="s">
        <v>51</v>
      </c>
      <c r="X169" s="36">
        <v>2</v>
      </c>
      <c r="Y169" s="16"/>
      <c r="Z169" s="37">
        <v>3.39</v>
      </c>
      <c r="AA169" s="37" t="s">
        <v>49</v>
      </c>
      <c r="AB169" s="37" t="s">
        <v>52</v>
      </c>
      <c r="AC169" s="38">
        <v>0</v>
      </c>
      <c r="AD169" s="16"/>
      <c r="AE169" s="39">
        <v>3.8282499999999331E-2</v>
      </c>
      <c r="AF169" s="40">
        <v>1.1433132266101417E-2</v>
      </c>
      <c r="AG169" s="40" t="s">
        <v>49</v>
      </c>
      <c r="AH169" s="41">
        <v>0</v>
      </c>
      <c r="AI169" s="16"/>
      <c r="AJ169" s="42">
        <v>0.34130000000000005</v>
      </c>
      <c r="AK169" s="42" t="s">
        <v>49</v>
      </c>
      <c r="AL169" s="43">
        <v>0</v>
      </c>
      <c r="AM169" s="16"/>
      <c r="AN169" s="44">
        <v>0.1072</v>
      </c>
      <c r="AO169" s="44" t="s">
        <v>49</v>
      </c>
      <c r="AP169" s="45">
        <v>0</v>
      </c>
      <c r="AQ169" s="16"/>
      <c r="AR169" s="40">
        <v>5.79E-2</v>
      </c>
      <c r="AS169" s="40" t="s">
        <v>49</v>
      </c>
      <c r="AT169" s="41">
        <v>0</v>
      </c>
      <c r="AU169" s="16"/>
      <c r="AV169" s="46">
        <v>8.3999999999999995E-3</v>
      </c>
      <c r="AW169" s="46" t="s">
        <v>51</v>
      </c>
      <c r="AX169" s="47">
        <v>3</v>
      </c>
      <c r="AY169" s="16"/>
      <c r="AZ169" s="48">
        <v>0.9</v>
      </c>
      <c r="BA169" s="48" t="s">
        <v>51</v>
      </c>
      <c r="BB169" s="49">
        <v>3</v>
      </c>
      <c r="BC169" s="16"/>
      <c r="BD169" s="50"/>
    </row>
    <row r="170" spans="1:59" ht="15.6" customHeight="1" thickBot="1" x14ac:dyDescent="0.35">
      <c r="A170" s="51" t="s">
        <v>222</v>
      </c>
      <c r="B170" s="52">
        <v>9032401</v>
      </c>
      <c r="C170" s="52" t="s">
        <v>48</v>
      </c>
      <c r="D170" s="26">
        <v>244.68</v>
      </c>
      <c r="E170" s="26">
        <v>8.4499999999999993</v>
      </c>
      <c r="F170" s="53">
        <v>13.67</v>
      </c>
      <c r="G170" s="53">
        <v>0</v>
      </c>
      <c r="H170" s="28">
        <f t="shared" si="9"/>
        <v>266.8</v>
      </c>
      <c r="I170" s="29">
        <f t="shared" si="11"/>
        <v>253.13</v>
      </c>
      <c r="J170" s="29">
        <v>0.86</v>
      </c>
      <c r="K170" s="30">
        <v>13.67</v>
      </c>
      <c r="L170" s="30">
        <v>0</v>
      </c>
      <c r="M170" s="31">
        <f t="shared" si="10"/>
        <v>267.66000000000003</v>
      </c>
      <c r="N170" s="16"/>
      <c r="O170" s="32" t="s">
        <v>49</v>
      </c>
      <c r="P170" s="33" t="s">
        <v>50</v>
      </c>
      <c r="Q170" s="34">
        <v>0</v>
      </c>
      <c r="R170" s="16"/>
      <c r="S170" s="35" t="s">
        <v>51</v>
      </c>
      <c r="T170" s="35" t="s">
        <v>49</v>
      </c>
      <c r="U170" s="35" t="s">
        <v>51</v>
      </c>
      <c r="V170" s="35" t="s">
        <v>49</v>
      </c>
      <c r="W170" s="35" t="s">
        <v>49</v>
      </c>
      <c r="X170" s="36" t="s">
        <v>50</v>
      </c>
      <c r="Y170" s="16"/>
      <c r="Z170" s="37">
        <v>3.59</v>
      </c>
      <c r="AA170" s="37" t="s">
        <v>49</v>
      </c>
      <c r="AB170" s="37" t="s">
        <v>52</v>
      </c>
      <c r="AC170" s="38">
        <v>0</v>
      </c>
      <c r="AD170" s="16"/>
      <c r="AE170" s="39">
        <v>-2.2920000000000051E-2</v>
      </c>
      <c r="AF170" s="40">
        <v>-6.3453875856589398E-3</v>
      </c>
      <c r="AG170" s="40" t="s">
        <v>49</v>
      </c>
      <c r="AH170" s="41">
        <v>0</v>
      </c>
      <c r="AI170" s="16"/>
      <c r="AJ170" s="42">
        <v>0.51649999999999996</v>
      </c>
      <c r="AK170" s="42" t="s">
        <v>49</v>
      </c>
      <c r="AL170" s="43">
        <v>0</v>
      </c>
      <c r="AM170" s="16"/>
      <c r="AN170" s="44">
        <v>4.2999999999999997E-2</v>
      </c>
      <c r="AO170" s="44" t="s">
        <v>51</v>
      </c>
      <c r="AP170" s="45">
        <v>3</v>
      </c>
      <c r="AQ170" s="16"/>
      <c r="AR170" s="40">
        <v>7.8200000000000006E-2</v>
      </c>
      <c r="AS170" s="40" t="s">
        <v>49</v>
      </c>
      <c r="AT170" s="41">
        <v>0</v>
      </c>
      <c r="AU170" s="16"/>
      <c r="AV170" s="46">
        <v>1.9E-2</v>
      </c>
      <c r="AW170" s="46" t="s">
        <v>49</v>
      </c>
      <c r="AX170" s="47">
        <v>0</v>
      </c>
      <c r="AY170" s="16"/>
      <c r="AZ170" s="48">
        <v>0.86</v>
      </c>
      <c r="BA170" s="48" t="s">
        <v>51</v>
      </c>
      <c r="BB170" s="49">
        <v>3</v>
      </c>
      <c r="BC170" s="16"/>
      <c r="BD170" s="50"/>
    </row>
    <row r="171" spans="1:59" ht="15.6" customHeight="1" thickBot="1" x14ac:dyDescent="0.35">
      <c r="A171" s="51" t="s">
        <v>223</v>
      </c>
      <c r="B171" s="52">
        <v>5608104</v>
      </c>
      <c r="C171" s="52" t="s">
        <v>48</v>
      </c>
      <c r="D171" s="26">
        <v>244.09</v>
      </c>
      <c r="E171" s="26">
        <v>8.4499999999999993</v>
      </c>
      <c r="F171" s="53">
        <v>13.67</v>
      </c>
      <c r="G171" s="53">
        <v>14.75</v>
      </c>
      <c r="H171" s="28">
        <f t="shared" ref="H171:H234" si="12">SUM(D171:G171)</f>
        <v>280.95999999999998</v>
      </c>
      <c r="I171" s="29">
        <f t="shared" si="11"/>
        <v>252.54</v>
      </c>
      <c r="J171" s="29">
        <v>0.86</v>
      </c>
      <c r="K171" s="30">
        <v>13.67</v>
      </c>
      <c r="L171" s="30">
        <v>9</v>
      </c>
      <c r="M171" s="31">
        <f t="shared" si="10"/>
        <v>276.07</v>
      </c>
      <c r="N171" s="16"/>
      <c r="O171" s="32" t="s">
        <v>51</v>
      </c>
      <c r="P171" s="33">
        <v>3</v>
      </c>
      <c r="Q171" s="34">
        <v>9</v>
      </c>
      <c r="R171" s="16"/>
      <c r="S171" s="35" t="s">
        <v>51</v>
      </c>
      <c r="T171" s="35" t="s">
        <v>49</v>
      </c>
      <c r="U171" s="35" t="s">
        <v>49</v>
      </c>
      <c r="V171" s="35" t="s">
        <v>49</v>
      </c>
      <c r="W171" s="35" t="s">
        <v>51</v>
      </c>
      <c r="X171" s="36">
        <v>3</v>
      </c>
      <c r="Y171" s="16"/>
      <c r="Z171" s="37">
        <v>3.6</v>
      </c>
      <c r="AA171" s="37" t="s">
        <v>49</v>
      </c>
      <c r="AB171" s="37" t="s">
        <v>82</v>
      </c>
      <c r="AC171" s="38">
        <v>0</v>
      </c>
      <c r="AD171" s="16"/>
      <c r="AE171" s="39">
        <v>-0.42522999999999955</v>
      </c>
      <c r="AF171" s="40">
        <v>-0.10576492592997912</v>
      </c>
      <c r="AG171" s="40" t="s">
        <v>49</v>
      </c>
      <c r="AH171" s="41">
        <v>0</v>
      </c>
      <c r="AI171" s="16"/>
      <c r="AJ171" s="42">
        <v>0.43229999999999996</v>
      </c>
      <c r="AK171" s="42" t="s">
        <v>49</v>
      </c>
      <c r="AL171" s="43">
        <v>0</v>
      </c>
      <c r="AM171" s="16"/>
      <c r="AN171" s="44">
        <v>3.2899999999999999E-2</v>
      </c>
      <c r="AO171" s="44" t="s">
        <v>51</v>
      </c>
      <c r="AP171" s="45">
        <v>3</v>
      </c>
      <c r="AQ171" s="16"/>
      <c r="AR171" s="40">
        <v>5.3399999999999996E-2</v>
      </c>
      <c r="AS171" s="40" t="s">
        <v>51</v>
      </c>
      <c r="AT171" s="41">
        <v>3</v>
      </c>
      <c r="AU171" s="16"/>
      <c r="AV171" s="46">
        <v>2.35E-2</v>
      </c>
      <c r="AW171" s="46" t="s">
        <v>49</v>
      </c>
      <c r="AX171" s="47">
        <v>0</v>
      </c>
      <c r="AY171" s="16"/>
      <c r="AZ171" s="48">
        <v>0.94</v>
      </c>
      <c r="BA171" s="48" t="s">
        <v>51</v>
      </c>
      <c r="BB171" s="49">
        <v>3</v>
      </c>
      <c r="BC171" s="16"/>
      <c r="BD171" s="50"/>
    </row>
    <row r="172" spans="1:59" ht="15.6" customHeight="1" thickBot="1" x14ac:dyDescent="0.35">
      <c r="A172" s="56" t="s">
        <v>224</v>
      </c>
      <c r="B172" s="63">
        <v>983438</v>
      </c>
      <c r="C172" s="52" t="s">
        <v>48</v>
      </c>
      <c r="D172" s="26">
        <v>240.9</v>
      </c>
      <c r="E172" s="26">
        <v>8.4499999999999993</v>
      </c>
      <c r="F172" s="67">
        <v>0</v>
      </c>
      <c r="G172" s="53">
        <v>12</v>
      </c>
      <c r="H172" s="28">
        <f t="shared" si="12"/>
        <v>261.35000000000002</v>
      </c>
      <c r="I172" s="29">
        <f t="shared" si="11"/>
        <v>249.35</v>
      </c>
      <c r="J172" s="29">
        <v>0.86</v>
      </c>
      <c r="K172" s="68">
        <v>0</v>
      </c>
      <c r="L172" s="30">
        <v>12</v>
      </c>
      <c r="M172" s="31">
        <f t="shared" si="10"/>
        <v>262.21000000000004</v>
      </c>
      <c r="N172" s="16"/>
      <c r="O172" s="32" t="s">
        <v>51</v>
      </c>
      <c r="P172" s="33">
        <v>4</v>
      </c>
      <c r="Q172" s="34">
        <v>12</v>
      </c>
      <c r="R172" s="16"/>
      <c r="S172" s="35" t="s">
        <v>51</v>
      </c>
      <c r="T172" s="35" t="s">
        <v>49</v>
      </c>
      <c r="U172" s="35" t="s">
        <v>49</v>
      </c>
      <c r="V172" s="35" t="s">
        <v>49</v>
      </c>
      <c r="W172" s="35" t="s">
        <v>51</v>
      </c>
      <c r="X172" s="36">
        <v>4</v>
      </c>
      <c r="Y172" s="16"/>
      <c r="Z172" s="37">
        <v>3.16</v>
      </c>
      <c r="AA172" s="37" t="s">
        <v>49</v>
      </c>
      <c r="AB172" s="37" t="s">
        <v>52</v>
      </c>
      <c r="AC172" s="38">
        <v>0</v>
      </c>
      <c r="AD172" s="16"/>
      <c r="AE172" s="39">
        <v>-5.1949999999996166E-3</v>
      </c>
      <c r="AF172" s="40">
        <v>-1.6425747794419252E-3</v>
      </c>
      <c r="AG172" s="40" t="s">
        <v>49</v>
      </c>
      <c r="AH172" s="41">
        <v>0</v>
      </c>
      <c r="AI172" s="16"/>
      <c r="AJ172" s="42">
        <v>0.54179999999999995</v>
      </c>
      <c r="AK172" s="42" t="s">
        <v>49</v>
      </c>
      <c r="AL172" s="43">
        <v>0</v>
      </c>
      <c r="AM172" s="16"/>
      <c r="AN172" s="44">
        <v>1.9099999999999999E-2</v>
      </c>
      <c r="AO172" s="44" t="s">
        <v>51</v>
      </c>
      <c r="AP172" s="45">
        <v>3</v>
      </c>
      <c r="AQ172" s="16"/>
      <c r="AR172" s="40">
        <v>2.0899999999999998E-2</v>
      </c>
      <c r="AS172" s="40" t="s">
        <v>51</v>
      </c>
      <c r="AT172" s="41">
        <v>3</v>
      </c>
      <c r="AU172" s="16"/>
      <c r="AV172" s="46">
        <v>1.3300000000000001E-2</v>
      </c>
      <c r="AW172" s="46" t="s">
        <v>51</v>
      </c>
      <c r="AX172" s="47">
        <v>3</v>
      </c>
      <c r="AY172" s="16"/>
      <c r="AZ172" s="48">
        <v>1</v>
      </c>
      <c r="BA172" s="48" t="s">
        <v>51</v>
      </c>
      <c r="BB172" s="49">
        <v>3</v>
      </c>
      <c r="BC172" s="16"/>
      <c r="BD172" s="50"/>
    </row>
    <row r="173" spans="1:59" ht="15.6" customHeight="1" thickBot="1" x14ac:dyDescent="0.35">
      <c r="A173" s="230" t="s">
        <v>225</v>
      </c>
      <c r="B173" s="228">
        <v>4498101</v>
      </c>
      <c r="C173" s="228" t="s">
        <v>48</v>
      </c>
      <c r="D173" s="26">
        <v>255.39000000000001</v>
      </c>
      <c r="E173" s="26">
        <v>8.4499999999999993</v>
      </c>
      <c r="F173" s="67">
        <v>0</v>
      </c>
      <c r="G173" s="53">
        <v>0</v>
      </c>
      <c r="H173" s="28">
        <f t="shared" si="12"/>
        <v>263.84000000000003</v>
      </c>
      <c r="I173" s="29">
        <f t="shared" si="11"/>
        <v>263.84000000000003</v>
      </c>
      <c r="J173" s="29">
        <v>0.86</v>
      </c>
      <c r="K173" s="68">
        <v>0</v>
      </c>
      <c r="L173" s="30">
        <v>0</v>
      </c>
      <c r="M173" s="31">
        <f t="shared" si="10"/>
        <v>264.70000000000005</v>
      </c>
      <c r="N173" s="16"/>
      <c r="O173" s="70" t="s">
        <v>49</v>
      </c>
      <c r="P173" s="70" t="s">
        <v>50</v>
      </c>
      <c r="Q173" s="34">
        <v>0</v>
      </c>
      <c r="R173" s="16"/>
      <c r="S173" s="71" t="s">
        <v>49</v>
      </c>
      <c r="T173" s="71" t="s">
        <v>49</v>
      </c>
      <c r="U173" s="71" t="s">
        <v>49</v>
      </c>
      <c r="V173" s="71" t="s">
        <v>49</v>
      </c>
      <c r="W173" s="71" t="s">
        <v>49</v>
      </c>
      <c r="X173" s="71" t="s">
        <v>50</v>
      </c>
      <c r="Y173" s="16"/>
      <c r="Z173" s="72" t="s">
        <v>52</v>
      </c>
      <c r="AA173" s="73" t="s">
        <v>49</v>
      </c>
      <c r="AB173" s="73" t="s">
        <v>49</v>
      </c>
      <c r="AC173" s="74">
        <v>0</v>
      </c>
      <c r="AD173" s="16"/>
      <c r="AE173" s="75" t="s">
        <v>52</v>
      </c>
      <c r="AF173" s="75" t="s">
        <v>52</v>
      </c>
      <c r="AG173" s="75" t="s">
        <v>52</v>
      </c>
      <c r="AH173" s="76">
        <v>0</v>
      </c>
      <c r="AI173" s="16"/>
      <c r="AJ173" s="77" t="s">
        <v>52</v>
      </c>
      <c r="AK173" s="78" t="s">
        <v>49</v>
      </c>
      <c r="AL173" s="79">
        <v>0</v>
      </c>
      <c r="AM173" s="16"/>
      <c r="AN173" s="80" t="s">
        <v>52</v>
      </c>
      <c r="AO173" s="81" t="s">
        <v>49</v>
      </c>
      <c r="AP173" s="82">
        <v>0</v>
      </c>
      <c r="AQ173" s="16"/>
      <c r="AR173" s="83" t="s">
        <v>52</v>
      </c>
      <c r="AS173" s="84" t="s">
        <v>49</v>
      </c>
      <c r="AT173" s="76">
        <v>0</v>
      </c>
      <c r="AU173" s="16"/>
      <c r="AV173" s="85" t="s">
        <v>52</v>
      </c>
      <c r="AW173" s="86" t="s">
        <v>49</v>
      </c>
      <c r="AX173" s="87">
        <v>0</v>
      </c>
      <c r="AY173" s="16"/>
      <c r="AZ173" s="88" t="s">
        <v>52</v>
      </c>
      <c r="BA173" s="89" t="s">
        <v>49</v>
      </c>
      <c r="BB173" s="90">
        <v>0</v>
      </c>
      <c r="BC173" s="16"/>
      <c r="BD173" s="50"/>
    </row>
    <row r="174" spans="1:59" ht="15.6" customHeight="1" thickBot="1" x14ac:dyDescent="0.35">
      <c r="A174" s="51" t="s">
        <v>226</v>
      </c>
      <c r="B174" s="52">
        <v>4485203</v>
      </c>
      <c r="C174" s="52" t="s">
        <v>48</v>
      </c>
      <c r="D174" s="26">
        <v>246.06</v>
      </c>
      <c r="E174" s="26">
        <v>8.4499999999999993</v>
      </c>
      <c r="F174" s="53">
        <v>13.67</v>
      </c>
      <c r="G174" s="53">
        <v>0</v>
      </c>
      <c r="H174" s="28">
        <f t="shared" si="12"/>
        <v>268.18</v>
      </c>
      <c r="I174" s="29">
        <f t="shared" si="11"/>
        <v>254.51</v>
      </c>
      <c r="J174" s="29">
        <v>0.86</v>
      </c>
      <c r="K174" s="30">
        <v>13.67</v>
      </c>
      <c r="L174" s="30">
        <v>15.75</v>
      </c>
      <c r="M174" s="31">
        <f t="shared" si="10"/>
        <v>284.79000000000002</v>
      </c>
      <c r="N174" s="16"/>
      <c r="O174" s="32" t="s">
        <v>51</v>
      </c>
      <c r="P174" s="33">
        <v>4</v>
      </c>
      <c r="Q174" s="34">
        <v>15.75</v>
      </c>
      <c r="R174" s="16"/>
      <c r="S174" s="35" t="s">
        <v>51</v>
      </c>
      <c r="T174" s="35" t="s">
        <v>49</v>
      </c>
      <c r="U174" s="35" t="s">
        <v>49</v>
      </c>
      <c r="V174" s="35" t="s">
        <v>49</v>
      </c>
      <c r="W174" s="35" t="s">
        <v>51</v>
      </c>
      <c r="X174" s="36">
        <v>4</v>
      </c>
      <c r="Y174" s="16"/>
      <c r="Z174" s="37">
        <v>4.25</v>
      </c>
      <c r="AA174" s="37" t="s">
        <v>51</v>
      </c>
      <c r="AB174" s="37" t="s">
        <v>60</v>
      </c>
      <c r="AC174" s="38">
        <v>6.75</v>
      </c>
      <c r="AD174" s="16"/>
      <c r="AE174" s="39">
        <v>0.2008100000000006</v>
      </c>
      <c r="AF174" s="40">
        <v>4.9614077046231844E-2</v>
      </c>
      <c r="AG174" s="40" t="s">
        <v>49</v>
      </c>
      <c r="AH174" s="41">
        <v>0</v>
      </c>
      <c r="AI174" s="16"/>
      <c r="AJ174" s="42">
        <v>0.34149999999999997</v>
      </c>
      <c r="AK174" s="42" t="s">
        <v>49</v>
      </c>
      <c r="AL174" s="43">
        <v>0</v>
      </c>
      <c r="AM174" s="16"/>
      <c r="AN174" s="44">
        <v>2.8500000000000001E-2</v>
      </c>
      <c r="AO174" s="44" t="s">
        <v>51</v>
      </c>
      <c r="AP174" s="45">
        <v>3</v>
      </c>
      <c r="AQ174" s="16"/>
      <c r="AR174" s="40">
        <v>8.5500000000000007E-2</v>
      </c>
      <c r="AS174" s="40" t="s">
        <v>49</v>
      </c>
      <c r="AT174" s="41">
        <v>0</v>
      </c>
      <c r="AU174" s="16"/>
      <c r="AV174" s="46">
        <v>1.5700000000000002E-2</v>
      </c>
      <c r="AW174" s="46" t="s">
        <v>51</v>
      </c>
      <c r="AX174" s="47">
        <v>3</v>
      </c>
      <c r="AY174" s="16"/>
      <c r="AZ174" s="48">
        <v>1</v>
      </c>
      <c r="BA174" s="48" t="s">
        <v>51</v>
      </c>
      <c r="BB174" s="49">
        <v>3</v>
      </c>
      <c r="BC174" s="16"/>
      <c r="BD174" s="50"/>
    </row>
    <row r="175" spans="1:59" ht="15.6" customHeight="1" thickBot="1" x14ac:dyDescent="0.35">
      <c r="A175" s="51" t="s">
        <v>227</v>
      </c>
      <c r="B175" s="52">
        <v>4489900</v>
      </c>
      <c r="C175" s="52" t="s">
        <v>48</v>
      </c>
      <c r="D175" s="26">
        <v>253.51000000000002</v>
      </c>
      <c r="E175" s="26">
        <v>8.4499999999999993</v>
      </c>
      <c r="F175" s="53">
        <v>13.67</v>
      </c>
      <c r="G175" s="53">
        <v>0</v>
      </c>
      <c r="H175" s="28">
        <f t="shared" si="12"/>
        <v>275.63000000000005</v>
      </c>
      <c r="I175" s="29">
        <f t="shared" si="11"/>
        <v>261.96000000000004</v>
      </c>
      <c r="J175" s="29">
        <v>0.86</v>
      </c>
      <c r="K175" s="30">
        <v>13.67</v>
      </c>
      <c r="L175" s="30">
        <v>0</v>
      </c>
      <c r="M175" s="31">
        <f t="shared" si="10"/>
        <v>276.49000000000007</v>
      </c>
      <c r="N175" s="16"/>
      <c r="O175" s="32" t="s">
        <v>49</v>
      </c>
      <c r="P175" s="33" t="s">
        <v>50</v>
      </c>
      <c r="Q175" s="34">
        <v>0</v>
      </c>
      <c r="R175" s="16"/>
      <c r="S175" s="35" t="s">
        <v>51</v>
      </c>
      <c r="T175" s="35" t="s">
        <v>49</v>
      </c>
      <c r="U175" s="35" t="s">
        <v>51</v>
      </c>
      <c r="V175" s="35" t="s">
        <v>49</v>
      </c>
      <c r="W175" s="35" t="s">
        <v>49</v>
      </c>
      <c r="X175" s="36" t="s">
        <v>50</v>
      </c>
      <c r="Y175" s="16"/>
      <c r="Z175" s="37">
        <v>3.59</v>
      </c>
      <c r="AA175" s="37" t="s">
        <v>49</v>
      </c>
      <c r="AB175" s="37" t="s">
        <v>52</v>
      </c>
      <c r="AC175" s="38">
        <v>0</v>
      </c>
      <c r="AD175" s="16"/>
      <c r="AE175" s="39">
        <v>0.29793999999999965</v>
      </c>
      <c r="AF175" s="40">
        <v>9.0554591404091472E-2</v>
      </c>
      <c r="AG175" s="40" t="s">
        <v>49</v>
      </c>
      <c r="AH175" s="41">
        <v>0</v>
      </c>
      <c r="AI175" s="16"/>
      <c r="AJ175" s="42">
        <v>0.47249999999999998</v>
      </c>
      <c r="AK175" s="42" t="s">
        <v>49</v>
      </c>
      <c r="AL175" s="43">
        <v>0</v>
      </c>
      <c r="AM175" s="16"/>
      <c r="AN175" s="44">
        <v>3.4300000000000004E-2</v>
      </c>
      <c r="AO175" s="44" t="s">
        <v>51</v>
      </c>
      <c r="AP175" s="45">
        <v>3</v>
      </c>
      <c r="AQ175" s="16"/>
      <c r="AR175" s="40">
        <v>4.2000000000000003E-2</v>
      </c>
      <c r="AS175" s="40" t="s">
        <v>51</v>
      </c>
      <c r="AT175" s="41">
        <v>3</v>
      </c>
      <c r="AU175" s="16"/>
      <c r="AV175" s="46">
        <v>2.5699999999999997E-2</v>
      </c>
      <c r="AW175" s="46" t="s">
        <v>49</v>
      </c>
      <c r="AX175" s="47">
        <v>0</v>
      </c>
      <c r="AY175" s="16"/>
      <c r="AZ175" s="48">
        <v>0.95</v>
      </c>
      <c r="BA175" s="48" t="s">
        <v>51</v>
      </c>
      <c r="BB175" s="49">
        <v>3</v>
      </c>
      <c r="BC175" s="16"/>
      <c r="BD175" s="50"/>
    </row>
    <row r="176" spans="1:59" ht="15.6" customHeight="1" thickBot="1" x14ac:dyDescent="0.35">
      <c r="A176" s="51" t="s">
        <v>228</v>
      </c>
      <c r="B176" s="52">
        <v>4498500</v>
      </c>
      <c r="C176" s="52" t="s">
        <v>48</v>
      </c>
      <c r="D176" s="26">
        <v>251.88000000000002</v>
      </c>
      <c r="E176" s="26">
        <v>8.4499999999999993</v>
      </c>
      <c r="F176" s="53">
        <v>13.67</v>
      </c>
      <c r="G176" s="53">
        <v>6</v>
      </c>
      <c r="H176" s="28">
        <f t="shared" si="12"/>
        <v>280.00000000000006</v>
      </c>
      <c r="I176" s="29">
        <f t="shared" si="11"/>
        <v>260.33000000000004</v>
      </c>
      <c r="J176" s="29">
        <v>0.86</v>
      </c>
      <c r="K176" s="30">
        <v>13.67</v>
      </c>
      <c r="L176" s="30">
        <v>3</v>
      </c>
      <c r="M176" s="31">
        <f t="shared" si="10"/>
        <v>277.86000000000007</v>
      </c>
      <c r="N176" s="16"/>
      <c r="O176" s="32" t="s">
        <v>51</v>
      </c>
      <c r="P176" s="33">
        <v>1</v>
      </c>
      <c r="Q176" s="34">
        <v>3</v>
      </c>
      <c r="R176" s="16"/>
      <c r="S176" s="35" t="s">
        <v>51</v>
      </c>
      <c r="T176" s="35" t="s">
        <v>49</v>
      </c>
      <c r="U176" s="35" t="s">
        <v>49</v>
      </c>
      <c r="V176" s="35" t="s">
        <v>49</v>
      </c>
      <c r="W176" s="35" t="s">
        <v>51</v>
      </c>
      <c r="X176" s="36">
        <v>1</v>
      </c>
      <c r="Y176" s="16"/>
      <c r="Z176" s="37">
        <v>3.47</v>
      </c>
      <c r="AA176" s="37" t="s">
        <v>49</v>
      </c>
      <c r="AB176" s="37" t="s">
        <v>52</v>
      </c>
      <c r="AC176" s="38">
        <v>0</v>
      </c>
      <c r="AD176" s="16"/>
      <c r="AE176" s="39">
        <v>-0.24330499999999988</v>
      </c>
      <c r="AF176" s="40">
        <v>-6.5580597383029418E-2</v>
      </c>
      <c r="AG176" s="40" t="s">
        <v>49</v>
      </c>
      <c r="AH176" s="41">
        <v>0</v>
      </c>
      <c r="AI176" s="16"/>
      <c r="AJ176" s="42">
        <v>0.69030000000000002</v>
      </c>
      <c r="AK176" s="42" t="s">
        <v>49</v>
      </c>
      <c r="AL176" s="43">
        <v>0</v>
      </c>
      <c r="AM176" s="16"/>
      <c r="AN176" s="44">
        <v>7.0499999999999993E-2</v>
      </c>
      <c r="AO176" s="44" t="s">
        <v>49</v>
      </c>
      <c r="AP176" s="45">
        <v>0</v>
      </c>
      <c r="AQ176" s="16"/>
      <c r="AR176" s="40">
        <v>7.3399999999999993E-2</v>
      </c>
      <c r="AS176" s="40" t="s">
        <v>49</v>
      </c>
      <c r="AT176" s="41">
        <v>0</v>
      </c>
      <c r="AU176" s="16"/>
      <c r="AV176" s="46">
        <v>1.8799999999999997E-2</v>
      </c>
      <c r="AW176" s="46" t="s">
        <v>49</v>
      </c>
      <c r="AX176" s="47">
        <v>0</v>
      </c>
      <c r="AY176" s="16"/>
      <c r="AZ176" s="48">
        <v>1</v>
      </c>
      <c r="BA176" s="48" t="s">
        <v>51</v>
      </c>
      <c r="BB176" s="49">
        <v>3</v>
      </c>
      <c r="BC176" s="16"/>
      <c r="BD176" s="50"/>
    </row>
    <row r="177" spans="1:56" ht="15.6" customHeight="1" thickBot="1" x14ac:dyDescent="0.35">
      <c r="A177" s="51" t="s">
        <v>229</v>
      </c>
      <c r="B177" s="52">
        <v>4476905</v>
      </c>
      <c r="C177" s="52" t="s">
        <v>48</v>
      </c>
      <c r="D177" s="26">
        <v>255.78</v>
      </c>
      <c r="E177" s="26">
        <v>8.4499999999999993</v>
      </c>
      <c r="F177" s="53">
        <v>13.67</v>
      </c>
      <c r="G177" s="53">
        <v>3</v>
      </c>
      <c r="H177" s="28">
        <f t="shared" si="12"/>
        <v>280.90000000000003</v>
      </c>
      <c r="I177" s="29">
        <f t="shared" si="11"/>
        <v>264.23</v>
      </c>
      <c r="J177" s="29">
        <v>0.86</v>
      </c>
      <c r="K177" s="30">
        <v>13.67</v>
      </c>
      <c r="L177" s="30">
        <v>6</v>
      </c>
      <c r="M177" s="31">
        <f t="shared" si="10"/>
        <v>284.76000000000005</v>
      </c>
      <c r="N177" s="16"/>
      <c r="O177" s="32" t="s">
        <v>51</v>
      </c>
      <c r="P177" s="33">
        <v>2</v>
      </c>
      <c r="Q177" s="34">
        <v>6</v>
      </c>
      <c r="R177" s="16"/>
      <c r="S177" s="35" t="s">
        <v>51</v>
      </c>
      <c r="T177" s="35" t="s">
        <v>49</v>
      </c>
      <c r="U177" s="35" t="s">
        <v>49</v>
      </c>
      <c r="V177" s="35" t="s">
        <v>49</v>
      </c>
      <c r="W177" s="35" t="s">
        <v>51</v>
      </c>
      <c r="X177" s="36">
        <v>2</v>
      </c>
      <c r="Y177" s="16"/>
      <c r="Z177" s="37">
        <v>3.56</v>
      </c>
      <c r="AA177" s="37" t="s">
        <v>49</v>
      </c>
      <c r="AB177" s="37" t="s">
        <v>52</v>
      </c>
      <c r="AC177" s="38">
        <v>0</v>
      </c>
      <c r="AD177" s="16"/>
      <c r="AE177" s="39">
        <v>0.24583249999999968</v>
      </c>
      <c r="AF177" s="40">
        <v>7.4241152186321158E-2</v>
      </c>
      <c r="AG177" s="40" t="s">
        <v>49</v>
      </c>
      <c r="AH177" s="41">
        <v>0</v>
      </c>
      <c r="AI177" s="16"/>
      <c r="AJ177" s="42">
        <v>0.59050000000000002</v>
      </c>
      <c r="AK177" s="42" t="s">
        <v>49</v>
      </c>
      <c r="AL177" s="43">
        <v>0</v>
      </c>
      <c r="AM177" s="16"/>
      <c r="AN177" s="44">
        <v>5.4699999999999999E-2</v>
      </c>
      <c r="AO177" s="44" t="s">
        <v>51</v>
      </c>
      <c r="AP177" s="45">
        <v>3</v>
      </c>
      <c r="AQ177" s="16"/>
      <c r="AR177" s="40">
        <v>0.14000000000000001</v>
      </c>
      <c r="AS177" s="40" t="s">
        <v>49</v>
      </c>
      <c r="AT177" s="41">
        <v>0</v>
      </c>
      <c r="AU177" s="16"/>
      <c r="AV177" s="46">
        <v>3.5499999999999997E-2</v>
      </c>
      <c r="AW177" s="46" t="s">
        <v>49</v>
      </c>
      <c r="AX177" s="47">
        <v>0</v>
      </c>
      <c r="AY177" s="16"/>
      <c r="AZ177" s="48">
        <v>0.92</v>
      </c>
      <c r="BA177" s="48" t="s">
        <v>51</v>
      </c>
      <c r="BB177" s="49">
        <v>3</v>
      </c>
      <c r="BC177" s="16"/>
      <c r="BD177" s="50"/>
    </row>
    <row r="178" spans="1:56" ht="15.6" customHeight="1" thickBot="1" x14ac:dyDescent="0.35">
      <c r="A178" s="230" t="s">
        <v>230</v>
      </c>
      <c r="B178" s="228">
        <v>4483600</v>
      </c>
      <c r="C178" s="52" t="s">
        <v>48</v>
      </c>
      <c r="D178" s="26">
        <v>263.87</v>
      </c>
      <c r="E178" s="26">
        <v>8.4499999999999993</v>
      </c>
      <c r="F178" s="53">
        <v>13.67</v>
      </c>
      <c r="G178" s="53">
        <v>11.25</v>
      </c>
      <c r="H178" s="28">
        <f t="shared" si="12"/>
        <v>297.24</v>
      </c>
      <c r="I178" s="290">
        <f t="shared" si="11"/>
        <v>272.32</v>
      </c>
      <c r="J178" s="290">
        <v>0.86</v>
      </c>
      <c r="K178" s="272">
        <v>13.67</v>
      </c>
      <c r="L178" s="272">
        <v>0</v>
      </c>
      <c r="M178" s="273">
        <f t="shared" si="10"/>
        <v>286.85000000000002</v>
      </c>
      <c r="N178" s="16"/>
      <c r="O178" s="252" t="s">
        <v>49</v>
      </c>
      <c r="P178" s="274" t="s">
        <v>50</v>
      </c>
      <c r="Q178" s="275">
        <v>0</v>
      </c>
      <c r="R178" s="16"/>
      <c r="S178" s="35" t="s">
        <v>51</v>
      </c>
      <c r="T178" s="35" t="s">
        <v>49</v>
      </c>
      <c r="U178" s="35" t="s">
        <v>49</v>
      </c>
      <c r="V178" s="289" t="s">
        <v>51</v>
      </c>
      <c r="W178" s="289" t="s">
        <v>49</v>
      </c>
      <c r="X178" s="295" t="s">
        <v>50</v>
      </c>
      <c r="Y178" s="16"/>
      <c r="Z178" s="37">
        <v>5.23</v>
      </c>
      <c r="AA178" s="37" t="s">
        <v>51</v>
      </c>
      <c r="AB178" s="37" t="s">
        <v>60</v>
      </c>
      <c r="AC178" s="38">
        <v>6.75</v>
      </c>
      <c r="AD178" s="16"/>
      <c r="AE178" s="39">
        <v>-0.31786000000000136</v>
      </c>
      <c r="AF178" s="40">
        <v>-5.7265545863467146E-2</v>
      </c>
      <c r="AG178" s="40" t="s">
        <v>49</v>
      </c>
      <c r="AH178" s="41">
        <v>0</v>
      </c>
      <c r="AI178" s="16"/>
      <c r="AJ178" s="42">
        <v>0.28249999999999997</v>
      </c>
      <c r="AK178" s="42" t="s">
        <v>51</v>
      </c>
      <c r="AL178" s="43">
        <v>4.5</v>
      </c>
      <c r="AM178" s="16"/>
      <c r="AN178" s="44">
        <v>7.7699999999999991E-2</v>
      </c>
      <c r="AO178" s="44" t="s">
        <v>49</v>
      </c>
      <c r="AP178" s="45">
        <v>0</v>
      </c>
      <c r="AQ178" s="16"/>
      <c r="AR178" s="40">
        <v>7.5600000000000001E-2</v>
      </c>
      <c r="AS178" s="40" t="s">
        <v>49</v>
      </c>
      <c r="AT178" s="41">
        <v>0</v>
      </c>
      <c r="AU178" s="16"/>
      <c r="AV178" s="46">
        <v>3.8800000000000001E-2</v>
      </c>
      <c r="AW178" s="46" t="s">
        <v>49</v>
      </c>
      <c r="AX178" s="47">
        <v>0</v>
      </c>
      <c r="AY178" s="16"/>
      <c r="AZ178" s="48">
        <v>0.82</v>
      </c>
      <c r="BA178" s="48" t="s">
        <v>49</v>
      </c>
      <c r="BB178" s="49">
        <v>0</v>
      </c>
      <c r="BC178" s="16"/>
      <c r="BD178" s="50"/>
    </row>
    <row r="179" spans="1:56" ht="15.6" customHeight="1" thickBot="1" x14ac:dyDescent="0.35">
      <c r="A179" s="95" t="s">
        <v>231</v>
      </c>
      <c r="B179" s="228">
        <v>852490</v>
      </c>
      <c r="C179" s="52" t="s">
        <v>48</v>
      </c>
      <c r="D179" s="26">
        <v>238.94</v>
      </c>
      <c r="E179" s="26">
        <v>8.4499999999999993</v>
      </c>
      <c r="F179" s="58">
        <v>13.67</v>
      </c>
      <c r="G179" s="53">
        <v>0</v>
      </c>
      <c r="H179" s="28">
        <f t="shared" si="12"/>
        <v>261.06</v>
      </c>
      <c r="I179" s="29">
        <f t="shared" si="11"/>
        <v>247.39</v>
      </c>
      <c r="J179" s="29">
        <v>0.86</v>
      </c>
      <c r="K179" s="30">
        <v>13.67</v>
      </c>
      <c r="L179" s="30">
        <v>0</v>
      </c>
      <c r="M179" s="31">
        <f t="shared" si="10"/>
        <v>261.92</v>
      </c>
      <c r="N179" s="16"/>
      <c r="O179" s="32" t="s">
        <v>49</v>
      </c>
      <c r="P179" s="33" t="s">
        <v>50</v>
      </c>
      <c r="Q179" s="34">
        <v>0</v>
      </c>
      <c r="R179" s="16"/>
      <c r="S179" s="35" t="s">
        <v>51</v>
      </c>
      <c r="T179" s="35" t="s">
        <v>49</v>
      </c>
      <c r="U179" s="35" t="s">
        <v>51</v>
      </c>
      <c r="V179" s="289" t="s">
        <v>49</v>
      </c>
      <c r="W179" s="277" t="s">
        <v>49</v>
      </c>
      <c r="X179" s="278" t="s">
        <v>50</v>
      </c>
      <c r="Y179" s="16"/>
      <c r="Z179" s="37">
        <v>3.44</v>
      </c>
      <c r="AA179" s="37" t="s">
        <v>49</v>
      </c>
      <c r="AB179" s="37" t="s">
        <v>52</v>
      </c>
      <c r="AC179" s="38">
        <v>0</v>
      </c>
      <c r="AD179" s="16"/>
      <c r="AE179" s="39">
        <v>0.21216750000000006</v>
      </c>
      <c r="AF179" s="40">
        <v>6.5727026867946528E-2</v>
      </c>
      <c r="AG179" s="40" t="s">
        <v>49</v>
      </c>
      <c r="AH179" s="41">
        <v>0</v>
      </c>
      <c r="AI179" s="16"/>
      <c r="AJ179" s="42">
        <v>0.40649999999999997</v>
      </c>
      <c r="AK179" s="42" t="s">
        <v>49</v>
      </c>
      <c r="AL179" s="43">
        <v>0</v>
      </c>
      <c r="AM179" s="16"/>
      <c r="AN179" s="44">
        <v>0.10439999999999999</v>
      </c>
      <c r="AO179" s="44" t="s">
        <v>49</v>
      </c>
      <c r="AP179" s="45">
        <v>0</v>
      </c>
      <c r="AQ179" s="16"/>
      <c r="AR179" s="40">
        <v>6.2E-2</v>
      </c>
      <c r="AS179" s="40" t="s">
        <v>49</v>
      </c>
      <c r="AT179" s="41">
        <v>0</v>
      </c>
      <c r="AU179" s="16"/>
      <c r="AV179" s="46">
        <v>2.1600000000000001E-2</v>
      </c>
      <c r="AW179" s="46" t="s">
        <v>49</v>
      </c>
      <c r="AX179" s="47">
        <v>0</v>
      </c>
      <c r="AY179" s="16"/>
      <c r="AZ179" s="48">
        <v>0.89</v>
      </c>
      <c r="BA179" s="48" t="s">
        <v>51</v>
      </c>
      <c r="BB179" s="49">
        <v>3</v>
      </c>
      <c r="BC179" s="16"/>
      <c r="BD179" s="50"/>
    </row>
    <row r="180" spans="1:56" ht="15.6" customHeight="1" thickBot="1" x14ac:dyDescent="0.35">
      <c r="A180" s="24" t="s">
        <v>232</v>
      </c>
      <c r="B180" s="25">
        <v>263222</v>
      </c>
      <c r="C180" s="25" t="s">
        <v>48</v>
      </c>
      <c r="D180" s="26">
        <v>255.43</v>
      </c>
      <c r="E180" s="26">
        <v>8.4499999999999993</v>
      </c>
      <c r="F180" s="53">
        <v>13.67</v>
      </c>
      <c r="G180" s="53">
        <v>0</v>
      </c>
      <c r="H180" s="28">
        <f t="shared" si="12"/>
        <v>277.55</v>
      </c>
      <c r="I180" s="29">
        <f t="shared" si="11"/>
        <v>263.88</v>
      </c>
      <c r="J180" s="29">
        <v>0.86</v>
      </c>
      <c r="K180" s="30">
        <v>13.67</v>
      </c>
      <c r="L180" s="30">
        <v>0</v>
      </c>
      <c r="M180" s="31">
        <f t="shared" si="10"/>
        <v>278.41000000000003</v>
      </c>
      <c r="N180" s="16"/>
      <c r="O180" s="32" t="s">
        <v>49</v>
      </c>
      <c r="P180" s="33" t="s">
        <v>50</v>
      </c>
      <c r="Q180" s="34">
        <v>0</v>
      </c>
      <c r="R180" s="16"/>
      <c r="S180" s="35" t="s">
        <v>51</v>
      </c>
      <c r="T180" s="35" t="s">
        <v>49</v>
      </c>
      <c r="U180" s="35" t="s">
        <v>51</v>
      </c>
      <c r="V180" s="35" t="s">
        <v>49</v>
      </c>
      <c r="W180" s="35" t="s">
        <v>49</v>
      </c>
      <c r="X180" s="36" t="s">
        <v>50</v>
      </c>
      <c r="Y180" s="16"/>
      <c r="Z180" s="37">
        <v>3.15</v>
      </c>
      <c r="AA180" s="37" t="s">
        <v>49</v>
      </c>
      <c r="AB180" s="37" t="s">
        <v>52</v>
      </c>
      <c r="AC180" s="38">
        <v>0</v>
      </c>
      <c r="AD180" s="16"/>
      <c r="AE180" s="39">
        <v>-0.20359500000000041</v>
      </c>
      <c r="AF180" s="40">
        <v>-6.0778935820076915E-2</v>
      </c>
      <c r="AG180" s="40" t="s">
        <v>49</v>
      </c>
      <c r="AH180" s="41">
        <v>0</v>
      </c>
      <c r="AI180" s="16"/>
      <c r="AJ180" s="42">
        <v>0.35149999999999998</v>
      </c>
      <c r="AK180" s="42" t="s">
        <v>49</v>
      </c>
      <c r="AL180" s="43">
        <v>0</v>
      </c>
      <c r="AM180" s="16"/>
      <c r="AN180" s="44">
        <v>4.6799999999999994E-2</v>
      </c>
      <c r="AO180" s="44" t="s">
        <v>51</v>
      </c>
      <c r="AP180" s="45">
        <v>3</v>
      </c>
      <c r="AQ180" s="16"/>
      <c r="AR180" s="40">
        <v>2.6699999999999998E-2</v>
      </c>
      <c r="AS180" s="40" t="s">
        <v>51</v>
      </c>
      <c r="AT180" s="41">
        <v>3</v>
      </c>
      <c r="AU180" s="16"/>
      <c r="AV180" s="46">
        <v>1.83E-2</v>
      </c>
      <c r="AW180" s="46" t="s">
        <v>49</v>
      </c>
      <c r="AX180" s="47">
        <v>0</v>
      </c>
      <c r="AY180" s="16"/>
      <c r="AZ180" s="48">
        <v>0.88</v>
      </c>
      <c r="BA180" s="48" t="s">
        <v>51</v>
      </c>
      <c r="BB180" s="49">
        <v>3</v>
      </c>
      <c r="BC180" s="16"/>
      <c r="BD180" s="50"/>
    </row>
    <row r="181" spans="1:56" ht="15.6" customHeight="1" thickBot="1" x14ac:dyDescent="0.35">
      <c r="A181" s="51" t="s">
        <v>233</v>
      </c>
      <c r="B181" s="52">
        <v>7225008</v>
      </c>
      <c r="C181" s="52" t="s">
        <v>48</v>
      </c>
      <c r="D181" s="26">
        <v>246.77</v>
      </c>
      <c r="E181" s="26">
        <v>8.4499999999999993</v>
      </c>
      <c r="F181" s="67">
        <v>0</v>
      </c>
      <c r="G181" s="53">
        <v>6</v>
      </c>
      <c r="H181" s="28">
        <f t="shared" si="12"/>
        <v>261.22000000000003</v>
      </c>
      <c r="I181" s="29">
        <f t="shared" si="11"/>
        <v>255.22</v>
      </c>
      <c r="J181" s="29">
        <v>0.86</v>
      </c>
      <c r="K181" s="68">
        <v>0</v>
      </c>
      <c r="L181" s="30">
        <v>7.25</v>
      </c>
      <c r="M181" s="31">
        <f t="shared" si="10"/>
        <v>263.33</v>
      </c>
      <c r="N181" s="16"/>
      <c r="O181" s="32" t="s">
        <v>51</v>
      </c>
      <c r="P181" s="33">
        <v>3</v>
      </c>
      <c r="Q181" s="34">
        <v>7.25</v>
      </c>
      <c r="R181" s="16"/>
      <c r="S181" s="35" t="s">
        <v>51</v>
      </c>
      <c r="T181" s="35" t="s">
        <v>49</v>
      </c>
      <c r="U181" s="35" t="s">
        <v>49</v>
      </c>
      <c r="V181" s="35" t="s">
        <v>49</v>
      </c>
      <c r="W181" s="35" t="s">
        <v>51</v>
      </c>
      <c r="X181" s="36">
        <v>3</v>
      </c>
      <c r="Y181" s="16"/>
      <c r="Z181" s="37">
        <v>3.73</v>
      </c>
      <c r="AA181" s="37" t="s">
        <v>49</v>
      </c>
      <c r="AB181" s="37" t="s">
        <v>82</v>
      </c>
      <c r="AC181" s="38">
        <v>0</v>
      </c>
      <c r="AD181" s="16"/>
      <c r="AE181" s="39">
        <v>0.36423749999999977</v>
      </c>
      <c r="AF181" s="40">
        <v>0.1080852307628393</v>
      </c>
      <c r="AG181" s="40" t="s">
        <v>51</v>
      </c>
      <c r="AH181" s="41">
        <v>1.25</v>
      </c>
      <c r="AI181" s="16"/>
      <c r="AJ181" s="42">
        <v>0.628</v>
      </c>
      <c r="AK181" s="42" t="s">
        <v>49</v>
      </c>
      <c r="AL181" s="43">
        <v>0</v>
      </c>
      <c r="AM181" s="16"/>
      <c r="AN181" s="44">
        <v>0.15359999999999999</v>
      </c>
      <c r="AO181" s="44" t="s">
        <v>49</v>
      </c>
      <c r="AP181" s="45">
        <v>0</v>
      </c>
      <c r="AQ181" s="16"/>
      <c r="AR181" s="40">
        <v>4.9100000000000005E-2</v>
      </c>
      <c r="AS181" s="40" t="s">
        <v>51</v>
      </c>
      <c r="AT181" s="41">
        <v>3</v>
      </c>
      <c r="AU181" s="16"/>
      <c r="AV181" s="46">
        <v>1.7100000000000001E-2</v>
      </c>
      <c r="AW181" s="46" t="s">
        <v>51</v>
      </c>
      <c r="AX181" s="47">
        <v>3</v>
      </c>
      <c r="AY181" s="16"/>
      <c r="AZ181" s="48" t="s">
        <v>52</v>
      </c>
      <c r="BA181" s="48" t="s">
        <v>49</v>
      </c>
      <c r="BB181" s="49">
        <v>0</v>
      </c>
      <c r="BC181" s="16"/>
      <c r="BD181" s="50"/>
    </row>
    <row r="182" spans="1:56" ht="15.6" customHeight="1" thickBot="1" x14ac:dyDescent="0.35">
      <c r="A182" s="62" t="s">
        <v>234</v>
      </c>
      <c r="B182" s="57">
        <v>372846</v>
      </c>
      <c r="C182" s="52" t="s">
        <v>48</v>
      </c>
      <c r="D182" s="26">
        <v>266.45999999999998</v>
      </c>
      <c r="E182" s="26">
        <v>8.4499999999999993</v>
      </c>
      <c r="F182" s="53">
        <v>13.67</v>
      </c>
      <c r="G182" s="53">
        <v>0</v>
      </c>
      <c r="H182" s="28">
        <f t="shared" si="12"/>
        <v>288.58</v>
      </c>
      <c r="I182" s="29">
        <f t="shared" si="11"/>
        <v>274.90999999999997</v>
      </c>
      <c r="J182" s="29">
        <v>0.86</v>
      </c>
      <c r="K182" s="30">
        <v>13.67</v>
      </c>
      <c r="L182" s="30">
        <v>0</v>
      </c>
      <c r="M182" s="31">
        <f t="shared" si="10"/>
        <v>289.44</v>
      </c>
      <c r="N182" s="16"/>
      <c r="O182" s="32" t="s">
        <v>49</v>
      </c>
      <c r="P182" s="33" t="s">
        <v>50</v>
      </c>
      <c r="Q182" s="34">
        <v>0</v>
      </c>
      <c r="R182" s="16"/>
      <c r="S182" s="35" t="s">
        <v>51</v>
      </c>
      <c r="T182" s="35" t="s">
        <v>51</v>
      </c>
      <c r="U182" s="35" t="s">
        <v>51</v>
      </c>
      <c r="V182" s="35" t="s">
        <v>49</v>
      </c>
      <c r="W182" s="35" t="s">
        <v>49</v>
      </c>
      <c r="X182" s="36" t="s">
        <v>50</v>
      </c>
      <c r="Y182" s="16"/>
      <c r="Z182" s="37">
        <v>4.43</v>
      </c>
      <c r="AA182" s="37" t="s">
        <v>51</v>
      </c>
      <c r="AB182" s="37" t="s">
        <v>60</v>
      </c>
      <c r="AC182" s="38">
        <v>6.75</v>
      </c>
      <c r="AD182" s="16"/>
      <c r="AE182" s="39">
        <v>1.1828000000000003</v>
      </c>
      <c r="AF182" s="40">
        <v>0.36458237009364242</v>
      </c>
      <c r="AG182" s="40" t="s">
        <v>49</v>
      </c>
      <c r="AH182" s="41">
        <v>0</v>
      </c>
      <c r="AI182" s="16"/>
      <c r="AJ182" s="42">
        <v>0.56979999999999997</v>
      </c>
      <c r="AK182" s="42" t="s">
        <v>49</v>
      </c>
      <c r="AL182" s="43">
        <v>0</v>
      </c>
      <c r="AM182" s="16"/>
      <c r="AN182" s="44">
        <v>4.3799999999999999E-2</v>
      </c>
      <c r="AO182" s="44" t="s">
        <v>51</v>
      </c>
      <c r="AP182" s="45">
        <v>3</v>
      </c>
      <c r="AQ182" s="16"/>
      <c r="AR182" s="40">
        <v>7.400000000000001E-2</v>
      </c>
      <c r="AS182" s="40" t="s">
        <v>49</v>
      </c>
      <c r="AT182" s="41">
        <v>0</v>
      </c>
      <c r="AU182" s="16"/>
      <c r="AV182" s="46">
        <v>2.1700000000000001E-2</v>
      </c>
      <c r="AW182" s="46" t="s">
        <v>49</v>
      </c>
      <c r="AX182" s="47">
        <v>0</v>
      </c>
      <c r="AY182" s="16"/>
      <c r="AZ182" s="48">
        <v>0.9</v>
      </c>
      <c r="BA182" s="48" t="s">
        <v>51</v>
      </c>
      <c r="BB182" s="49">
        <v>3</v>
      </c>
      <c r="BC182" s="16"/>
      <c r="BD182" s="50"/>
    </row>
    <row r="183" spans="1:56" ht="15.6" customHeight="1" thickBot="1" x14ac:dyDescent="0.35">
      <c r="A183" s="51" t="s">
        <v>235</v>
      </c>
      <c r="B183" s="52">
        <v>5076102</v>
      </c>
      <c r="C183" s="52" t="s">
        <v>48</v>
      </c>
      <c r="D183" s="26">
        <v>260.64</v>
      </c>
      <c r="E183" s="26">
        <v>8.4499999999999993</v>
      </c>
      <c r="F183" s="53">
        <v>13.67</v>
      </c>
      <c r="G183" s="53">
        <v>9</v>
      </c>
      <c r="H183" s="28">
        <f t="shared" si="12"/>
        <v>291.76</v>
      </c>
      <c r="I183" s="29">
        <f t="shared" si="11"/>
        <v>269.08999999999997</v>
      </c>
      <c r="J183" s="29">
        <v>0.86</v>
      </c>
      <c r="K183" s="30">
        <v>13.67</v>
      </c>
      <c r="L183" s="30">
        <v>12</v>
      </c>
      <c r="M183" s="31">
        <f t="shared" si="10"/>
        <v>295.62</v>
      </c>
      <c r="N183" s="16"/>
      <c r="O183" s="32" t="s">
        <v>51</v>
      </c>
      <c r="P183" s="33">
        <v>4</v>
      </c>
      <c r="Q183" s="34">
        <v>12</v>
      </c>
      <c r="R183" s="16"/>
      <c r="S183" s="35" t="s">
        <v>51</v>
      </c>
      <c r="T183" s="35" t="s">
        <v>49</v>
      </c>
      <c r="U183" s="35" t="s">
        <v>49</v>
      </c>
      <c r="V183" s="35" t="s">
        <v>49</v>
      </c>
      <c r="W183" s="35" t="s">
        <v>51</v>
      </c>
      <c r="X183" s="36">
        <v>4</v>
      </c>
      <c r="Y183" s="16"/>
      <c r="Z183" s="37">
        <v>3.04</v>
      </c>
      <c r="AA183" s="37" t="s">
        <v>49</v>
      </c>
      <c r="AB183" s="37" t="s">
        <v>52</v>
      </c>
      <c r="AC183" s="38">
        <v>0</v>
      </c>
      <c r="AD183" s="16"/>
      <c r="AE183" s="39">
        <v>-1.3212499999999405E-2</v>
      </c>
      <c r="AF183" s="40">
        <v>-4.3328124666941279E-3</v>
      </c>
      <c r="AG183" s="40" t="s">
        <v>49</v>
      </c>
      <c r="AH183" s="41">
        <v>0</v>
      </c>
      <c r="AI183" s="16"/>
      <c r="AJ183" s="42">
        <v>0.46899999999999997</v>
      </c>
      <c r="AK183" s="42" t="s">
        <v>49</v>
      </c>
      <c r="AL183" s="43">
        <v>0</v>
      </c>
      <c r="AM183" s="16"/>
      <c r="AN183" s="44">
        <v>3.85E-2</v>
      </c>
      <c r="AO183" s="44" t="s">
        <v>51</v>
      </c>
      <c r="AP183" s="45">
        <v>3</v>
      </c>
      <c r="AQ183" s="16"/>
      <c r="AR183" s="40">
        <v>3.27E-2</v>
      </c>
      <c r="AS183" s="40" t="s">
        <v>51</v>
      </c>
      <c r="AT183" s="41">
        <v>3</v>
      </c>
      <c r="AU183" s="16"/>
      <c r="AV183" s="46">
        <v>1.54E-2</v>
      </c>
      <c r="AW183" s="46" t="s">
        <v>51</v>
      </c>
      <c r="AX183" s="47">
        <v>3</v>
      </c>
      <c r="AY183" s="16"/>
      <c r="AZ183" s="48">
        <v>0.87</v>
      </c>
      <c r="BA183" s="48" t="s">
        <v>51</v>
      </c>
      <c r="BB183" s="49">
        <v>3</v>
      </c>
      <c r="BC183" s="16"/>
      <c r="BD183" s="50"/>
    </row>
    <row r="184" spans="1:56" ht="15.6" customHeight="1" thickBot="1" x14ac:dyDescent="0.35">
      <c r="A184" s="51" t="s">
        <v>236</v>
      </c>
      <c r="B184" s="52">
        <v>4485602</v>
      </c>
      <c r="C184" s="52" t="s">
        <v>48</v>
      </c>
      <c r="D184" s="26">
        <v>251.45000000000002</v>
      </c>
      <c r="E184" s="26">
        <v>8.4499999999999993</v>
      </c>
      <c r="F184" s="53">
        <v>13.67</v>
      </c>
      <c r="G184" s="53">
        <v>8.75</v>
      </c>
      <c r="H184" s="28">
        <f t="shared" si="12"/>
        <v>282.32000000000005</v>
      </c>
      <c r="I184" s="29">
        <f t="shared" si="11"/>
        <v>259.90000000000003</v>
      </c>
      <c r="J184" s="29">
        <v>0.86</v>
      </c>
      <c r="K184" s="30">
        <v>13.67</v>
      </c>
      <c r="L184" s="30">
        <v>7.5</v>
      </c>
      <c r="M184" s="31">
        <f t="shared" si="10"/>
        <v>281.93000000000006</v>
      </c>
      <c r="N184" s="16"/>
      <c r="O184" s="32" t="s">
        <v>51</v>
      </c>
      <c r="P184" s="33">
        <v>2</v>
      </c>
      <c r="Q184" s="34">
        <v>7.5</v>
      </c>
      <c r="R184" s="16"/>
      <c r="S184" s="35" t="s">
        <v>51</v>
      </c>
      <c r="T184" s="35" t="s">
        <v>49</v>
      </c>
      <c r="U184" s="35" t="s">
        <v>49</v>
      </c>
      <c r="V184" s="35" t="s">
        <v>49</v>
      </c>
      <c r="W184" s="35" t="s">
        <v>51</v>
      </c>
      <c r="X184" s="36">
        <v>2</v>
      </c>
      <c r="Y184" s="16"/>
      <c r="Z184" s="37">
        <v>4.08</v>
      </c>
      <c r="AA184" s="37" t="s">
        <v>51</v>
      </c>
      <c r="AB184" s="37" t="s">
        <v>62</v>
      </c>
      <c r="AC184" s="38">
        <v>4.5</v>
      </c>
      <c r="AD184" s="16"/>
      <c r="AE184" s="39">
        <v>7.6000000000000512E-3</v>
      </c>
      <c r="AF184" s="40">
        <v>1.8676866857285515E-3</v>
      </c>
      <c r="AG184" s="40" t="s">
        <v>49</v>
      </c>
      <c r="AH184" s="41">
        <v>0</v>
      </c>
      <c r="AI184" s="16"/>
      <c r="AJ184" s="42">
        <v>0.43</v>
      </c>
      <c r="AK184" s="42" t="s">
        <v>49</v>
      </c>
      <c r="AL184" s="43">
        <v>0</v>
      </c>
      <c r="AM184" s="16"/>
      <c r="AN184" s="44">
        <v>2.07E-2</v>
      </c>
      <c r="AO184" s="44" t="s">
        <v>51</v>
      </c>
      <c r="AP184" s="45">
        <v>3</v>
      </c>
      <c r="AQ184" s="16"/>
      <c r="AR184" s="40">
        <v>0.1222</v>
      </c>
      <c r="AS184" s="40" t="s">
        <v>49</v>
      </c>
      <c r="AT184" s="41">
        <v>0</v>
      </c>
      <c r="AU184" s="16"/>
      <c r="AV184" s="46">
        <v>2.5600000000000001E-2</v>
      </c>
      <c r="AW184" s="46" t="s">
        <v>49</v>
      </c>
      <c r="AX184" s="47">
        <v>0</v>
      </c>
      <c r="AY184" s="16"/>
      <c r="AZ184" s="48" t="s">
        <v>52</v>
      </c>
      <c r="BA184" s="48" t="s">
        <v>49</v>
      </c>
      <c r="BB184" s="49">
        <v>0</v>
      </c>
      <c r="BC184" s="16"/>
      <c r="BD184" s="50"/>
    </row>
    <row r="185" spans="1:56" ht="15.6" customHeight="1" thickBot="1" x14ac:dyDescent="0.35">
      <c r="A185" s="51" t="s">
        <v>237</v>
      </c>
      <c r="B185" s="52">
        <v>426148</v>
      </c>
      <c r="C185" s="52" t="s">
        <v>48</v>
      </c>
      <c r="D185" s="26">
        <v>255.22</v>
      </c>
      <c r="E185" s="26">
        <v>8.4499999999999993</v>
      </c>
      <c r="F185" s="53">
        <v>13.67</v>
      </c>
      <c r="G185" s="53">
        <v>16.5</v>
      </c>
      <c r="H185" s="28">
        <f t="shared" si="12"/>
        <v>293.84000000000003</v>
      </c>
      <c r="I185" s="29">
        <f t="shared" si="11"/>
        <v>263.67</v>
      </c>
      <c r="J185" s="29">
        <v>0.86</v>
      </c>
      <c r="K185" s="30">
        <v>13.67</v>
      </c>
      <c r="L185" s="30">
        <v>18.75</v>
      </c>
      <c r="M185" s="31">
        <f t="shared" si="10"/>
        <v>296.95000000000005</v>
      </c>
      <c r="N185" s="16"/>
      <c r="O185" s="32" t="s">
        <v>51</v>
      </c>
      <c r="P185" s="33">
        <v>5</v>
      </c>
      <c r="Q185" s="34">
        <v>18.75</v>
      </c>
      <c r="R185" s="16"/>
      <c r="S185" s="35" t="s">
        <v>51</v>
      </c>
      <c r="T185" s="35" t="s">
        <v>49</v>
      </c>
      <c r="U185" s="35" t="s">
        <v>49</v>
      </c>
      <c r="V185" s="35" t="s">
        <v>49</v>
      </c>
      <c r="W185" s="35" t="s">
        <v>51</v>
      </c>
      <c r="X185" s="36">
        <v>5</v>
      </c>
      <c r="Y185" s="16"/>
      <c r="Z185" s="37">
        <v>4.16</v>
      </c>
      <c r="AA185" s="37" t="s">
        <v>51</v>
      </c>
      <c r="AB185" s="37" t="s">
        <v>60</v>
      </c>
      <c r="AC185" s="38">
        <v>6.75</v>
      </c>
      <c r="AD185" s="16"/>
      <c r="AE185" s="39">
        <v>0.30838499999999947</v>
      </c>
      <c r="AF185" s="40">
        <v>8.0048644116631526E-2</v>
      </c>
      <c r="AG185" s="40" t="s">
        <v>49</v>
      </c>
      <c r="AH185" s="41">
        <v>0</v>
      </c>
      <c r="AI185" s="16"/>
      <c r="AJ185" s="42">
        <v>0.45600000000000002</v>
      </c>
      <c r="AK185" s="42" t="s">
        <v>49</v>
      </c>
      <c r="AL185" s="43">
        <v>0</v>
      </c>
      <c r="AM185" s="16"/>
      <c r="AN185" s="44">
        <v>5.33E-2</v>
      </c>
      <c r="AO185" s="44" t="s">
        <v>51</v>
      </c>
      <c r="AP185" s="45">
        <v>3</v>
      </c>
      <c r="AQ185" s="16"/>
      <c r="AR185" s="40">
        <v>3.3399999999999999E-2</v>
      </c>
      <c r="AS185" s="40" t="s">
        <v>51</v>
      </c>
      <c r="AT185" s="41">
        <v>3</v>
      </c>
      <c r="AU185" s="16"/>
      <c r="AV185" s="46">
        <v>1.5800000000000002E-2</v>
      </c>
      <c r="AW185" s="46" t="s">
        <v>51</v>
      </c>
      <c r="AX185" s="47">
        <v>3</v>
      </c>
      <c r="AY185" s="16"/>
      <c r="AZ185" s="48">
        <v>0.95</v>
      </c>
      <c r="BA185" s="48" t="s">
        <v>51</v>
      </c>
      <c r="BB185" s="49">
        <v>3</v>
      </c>
      <c r="BC185" s="16"/>
      <c r="BD185" s="50"/>
    </row>
    <row r="186" spans="1:56" ht="15.6" customHeight="1" thickBot="1" x14ac:dyDescent="0.35">
      <c r="A186" s="51" t="s">
        <v>238</v>
      </c>
      <c r="B186" s="52">
        <v>4492609</v>
      </c>
      <c r="C186" s="52" t="s">
        <v>48</v>
      </c>
      <c r="D186" s="26">
        <v>265.40999999999997</v>
      </c>
      <c r="E186" s="26">
        <v>8.4499999999999993</v>
      </c>
      <c r="F186" s="53">
        <v>13.67</v>
      </c>
      <c r="G186" s="53">
        <v>15.75</v>
      </c>
      <c r="H186" s="28">
        <f t="shared" si="12"/>
        <v>303.27999999999997</v>
      </c>
      <c r="I186" s="29">
        <f t="shared" si="11"/>
        <v>273.85999999999996</v>
      </c>
      <c r="J186" s="29">
        <v>0.86</v>
      </c>
      <c r="K186" s="30">
        <v>13.67</v>
      </c>
      <c r="L186" s="30">
        <v>15.75</v>
      </c>
      <c r="M186" s="31">
        <f t="shared" si="10"/>
        <v>304.14</v>
      </c>
      <c r="N186" s="16"/>
      <c r="O186" s="32" t="s">
        <v>51</v>
      </c>
      <c r="P186" s="33">
        <v>4</v>
      </c>
      <c r="Q186" s="34">
        <v>15.75</v>
      </c>
      <c r="R186" s="16"/>
      <c r="S186" s="35" t="s">
        <v>51</v>
      </c>
      <c r="T186" s="35" t="s">
        <v>49</v>
      </c>
      <c r="U186" s="35" t="s">
        <v>49</v>
      </c>
      <c r="V186" s="35" t="s">
        <v>49</v>
      </c>
      <c r="W186" s="35" t="s">
        <v>51</v>
      </c>
      <c r="X186" s="36">
        <v>4</v>
      </c>
      <c r="Y186" s="16"/>
      <c r="Z186" s="37">
        <v>4.8</v>
      </c>
      <c r="AA186" s="37" t="s">
        <v>51</v>
      </c>
      <c r="AB186" s="37" t="s">
        <v>60</v>
      </c>
      <c r="AC186" s="38">
        <v>6.75</v>
      </c>
      <c r="AD186" s="16"/>
      <c r="AE186" s="39">
        <v>0.4663674999999996</v>
      </c>
      <c r="AF186" s="40">
        <v>0.10762757433374248</v>
      </c>
      <c r="AG186" s="40" t="s">
        <v>49</v>
      </c>
      <c r="AH186" s="41">
        <v>0</v>
      </c>
      <c r="AI186" s="16"/>
      <c r="AJ186" s="42">
        <v>0.74629999999999996</v>
      </c>
      <c r="AK186" s="42" t="s">
        <v>49</v>
      </c>
      <c r="AL186" s="43">
        <v>0</v>
      </c>
      <c r="AM186" s="16"/>
      <c r="AN186" s="44">
        <v>4.1500000000000002E-2</v>
      </c>
      <c r="AO186" s="44" t="s">
        <v>51</v>
      </c>
      <c r="AP186" s="45">
        <v>3</v>
      </c>
      <c r="AQ186" s="16"/>
      <c r="AR186" s="40">
        <v>6.2E-2</v>
      </c>
      <c r="AS186" s="40" t="s">
        <v>49</v>
      </c>
      <c r="AT186" s="41">
        <v>0</v>
      </c>
      <c r="AU186" s="16"/>
      <c r="AV186" s="46">
        <v>7.6E-3</v>
      </c>
      <c r="AW186" s="46" t="s">
        <v>51</v>
      </c>
      <c r="AX186" s="47">
        <v>3</v>
      </c>
      <c r="AY186" s="16"/>
      <c r="AZ186" s="48">
        <v>0.88</v>
      </c>
      <c r="BA186" s="48" t="s">
        <v>51</v>
      </c>
      <c r="BB186" s="49">
        <v>3</v>
      </c>
      <c r="BC186" s="16"/>
      <c r="BD186" s="50"/>
    </row>
    <row r="187" spans="1:56" ht="15.6" customHeight="1" thickBot="1" x14ac:dyDescent="0.35">
      <c r="A187" s="51" t="s">
        <v>239</v>
      </c>
      <c r="B187" s="228">
        <v>4492200</v>
      </c>
      <c r="C187" s="52" t="s">
        <v>48</v>
      </c>
      <c r="D187" s="26">
        <v>256.43</v>
      </c>
      <c r="E187" s="26">
        <v>8.4499999999999993</v>
      </c>
      <c r="F187" s="53">
        <v>13.67</v>
      </c>
      <c r="G187" s="53">
        <v>6</v>
      </c>
      <c r="H187" s="28">
        <f t="shared" si="12"/>
        <v>284.55</v>
      </c>
      <c r="I187" s="290">
        <f t="shared" si="11"/>
        <v>264.88</v>
      </c>
      <c r="J187" s="290">
        <v>0.86</v>
      </c>
      <c r="K187" s="272">
        <v>13.67</v>
      </c>
      <c r="L187" s="272">
        <v>9</v>
      </c>
      <c r="M187" s="273">
        <f t="shared" si="10"/>
        <v>288.41000000000003</v>
      </c>
      <c r="N187" s="16"/>
      <c r="O187" s="307" t="s">
        <v>51</v>
      </c>
      <c r="P187" s="308">
        <v>3</v>
      </c>
      <c r="Q187" s="309">
        <v>9</v>
      </c>
      <c r="R187" s="16"/>
      <c r="S187" s="281" t="s">
        <v>51</v>
      </c>
      <c r="T187" s="281" t="s">
        <v>49</v>
      </c>
      <c r="U187" s="281" t="s">
        <v>49</v>
      </c>
      <c r="V187" s="281" t="s">
        <v>49</v>
      </c>
      <c r="W187" s="281" t="s">
        <v>51</v>
      </c>
      <c r="X187" s="314">
        <v>3</v>
      </c>
      <c r="Y187" s="16"/>
      <c r="Z187" s="37">
        <v>3.45</v>
      </c>
      <c r="AA187" s="37" t="s">
        <v>49</v>
      </c>
      <c r="AB187" s="37" t="s">
        <v>52</v>
      </c>
      <c r="AC187" s="38">
        <v>0</v>
      </c>
      <c r="AD187" s="16"/>
      <c r="AE187" s="39">
        <v>3.5492499999999705E-2</v>
      </c>
      <c r="AF187" s="40">
        <v>1.0389004062080744E-2</v>
      </c>
      <c r="AG187" s="40" t="s">
        <v>49</v>
      </c>
      <c r="AH187" s="41">
        <v>0</v>
      </c>
      <c r="AI187" s="16"/>
      <c r="AJ187" s="42">
        <v>0.42049999999999998</v>
      </c>
      <c r="AK187" s="42" t="s">
        <v>49</v>
      </c>
      <c r="AL187" s="43">
        <v>0</v>
      </c>
      <c r="AM187" s="16"/>
      <c r="AN187" s="44">
        <v>5.28E-2</v>
      </c>
      <c r="AO187" s="44" t="s">
        <v>51</v>
      </c>
      <c r="AP187" s="45">
        <v>3</v>
      </c>
      <c r="AQ187" s="16"/>
      <c r="AR187" s="40">
        <v>0.14550000000000002</v>
      </c>
      <c r="AS187" s="40" t="s">
        <v>49</v>
      </c>
      <c r="AT187" s="41">
        <v>0</v>
      </c>
      <c r="AU187" s="16"/>
      <c r="AV187" s="46">
        <v>9.0000000000000011E-3</v>
      </c>
      <c r="AW187" s="46" t="s">
        <v>51</v>
      </c>
      <c r="AX187" s="47">
        <v>3</v>
      </c>
      <c r="AY187" s="16"/>
      <c r="AZ187" s="304">
        <v>0.91</v>
      </c>
      <c r="BA187" s="302" t="s">
        <v>51</v>
      </c>
      <c r="BB187" s="303">
        <v>3</v>
      </c>
      <c r="BC187" s="16"/>
      <c r="BD187" s="50"/>
    </row>
    <row r="188" spans="1:56" ht="15.6" customHeight="1" thickBot="1" x14ac:dyDescent="0.35">
      <c r="A188" s="51" t="s">
        <v>240</v>
      </c>
      <c r="B188" s="52">
        <v>348252</v>
      </c>
      <c r="C188" s="52" t="s">
        <v>48</v>
      </c>
      <c r="D188" s="26">
        <v>257.83</v>
      </c>
      <c r="E188" s="26">
        <v>8.4499999999999993</v>
      </c>
      <c r="F188" s="53">
        <v>13.67</v>
      </c>
      <c r="G188" s="53">
        <v>9</v>
      </c>
      <c r="H188" s="28">
        <f t="shared" si="12"/>
        <v>288.95</v>
      </c>
      <c r="I188" s="29">
        <f t="shared" si="11"/>
        <v>266.27999999999997</v>
      </c>
      <c r="J188" s="29">
        <v>0.86</v>
      </c>
      <c r="K188" s="30">
        <v>13.67</v>
      </c>
      <c r="L188" s="30">
        <v>12</v>
      </c>
      <c r="M188" s="31">
        <f t="shared" si="10"/>
        <v>292.81</v>
      </c>
      <c r="N188" s="16"/>
      <c r="O188" s="32" t="s">
        <v>51</v>
      </c>
      <c r="P188" s="33">
        <v>4</v>
      </c>
      <c r="Q188" s="34">
        <v>12</v>
      </c>
      <c r="R188" s="11"/>
      <c r="S188" s="35" t="s">
        <v>51</v>
      </c>
      <c r="T188" s="35" t="s">
        <v>49</v>
      </c>
      <c r="U188" s="35" t="s">
        <v>49</v>
      </c>
      <c r="V188" s="35" t="s">
        <v>49</v>
      </c>
      <c r="W188" s="35" t="s">
        <v>51</v>
      </c>
      <c r="X188" s="36">
        <v>4</v>
      </c>
      <c r="Y188" s="11"/>
      <c r="Z188" s="37">
        <v>3.42</v>
      </c>
      <c r="AA188" s="37" t="s">
        <v>49</v>
      </c>
      <c r="AB188" s="37" t="s">
        <v>52</v>
      </c>
      <c r="AC188" s="38">
        <v>0</v>
      </c>
      <c r="AD188" s="16"/>
      <c r="AE188" s="39">
        <v>-0.12597499999999995</v>
      </c>
      <c r="AF188" s="40">
        <v>-3.5525393712167452E-2</v>
      </c>
      <c r="AG188" s="40" t="s">
        <v>49</v>
      </c>
      <c r="AH188" s="41">
        <v>0</v>
      </c>
      <c r="AI188" s="16"/>
      <c r="AJ188" s="42">
        <v>0.59499999999999997</v>
      </c>
      <c r="AK188" s="42" t="s">
        <v>49</v>
      </c>
      <c r="AL188" s="43">
        <v>0</v>
      </c>
      <c r="AM188" s="16"/>
      <c r="AN188" s="44">
        <v>1.7100000000000001E-2</v>
      </c>
      <c r="AO188" s="44" t="s">
        <v>51</v>
      </c>
      <c r="AP188" s="45">
        <v>3</v>
      </c>
      <c r="AQ188" s="16"/>
      <c r="AR188" s="40">
        <v>1.8799999999999997E-2</v>
      </c>
      <c r="AS188" s="40" t="s">
        <v>51</v>
      </c>
      <c r="AT188" s="41">
        <v>3</v>
      </c>
      <c r="AU188" s="16"/>
      <c r="AV188" s="46">
        <v>1.49E-2</v>
      </c>
      <c r="AW188" s="46" t="s">
        <v>51</v>
      </c>
      <c r="AX188" s="47">
        <v>3</v>
      </c>
      <c r="AY188" s="11"/>
      <c r="AZ188" s="48">
        <v>0.85</v>
      </c>
      <c r="BA188" s="48" t="s">
        <v>51</v>
      </c>
      <c r="BB188" s="49">
        <v>3</v>
      </c>
      <c r="BC188" s="16"/>
      <c r="BD188" s="50"/>
    </row>
    <row r="189" spans="1:56" ht="15.6" customHeight="1" thickBot="1" x14ac:dyDescent="0.35">
      <c r="A189" s="51" t="s">
        <v>241</v>
      </c>
      <c r="B189" s="52">
        <v>609382</v>
      </c>
      <c r="C189" s="52" t="s">
        <v>48</v>
      </c>
      <c r="D189" s="26">
        <v>249.78</v>
      </c>
      <c r="E189" s="26">
        <v>8.4499999999999993</v>
      </c>
      <c r="F189" s="67">
        <v>0</v>
      </c>
      <c r="G189" s="53">
        <v>9.75</v>
      </c>
      <c r="H189" s="28">
        <f t="shared" si="12"/>
        <v>267.98</v>
      </c>
      <c r="I189" s="29">
        <f t="shared" si="11"/>
        <v>258.23</v>
      </c>
      <c r="J189" s="29">
        <v>0.86</v>
      </c>
      <c r="K189" s="68">
        <v>0</v>
      </c>
      <c r="L189" s="30">
        <v>9</v>
      </c>
      <c r="M189" s="31">
        <f t="shared" si="10"/>
        <v>268.09000000000003</v>
      </c>
      <c r="N189" s="16"/>
      <c r="O189" s="32" t="s">
        <v>51</v>
      </c>
      <c r="P189" s="33">
        <v>3</v>
      </c>
      <c r="Q189" s="34">
        <v>9</v>
      </c>
      <c r="R189" s="16"/>
      <c r="S189" s="35" t="s">
        <v>51</v>
      </c>
      <c r="T189" s="35" t="s">
        <v>49</v>
      </c>
      <c r="U189" s="35" t="s">
        <v>49</v>
      </c>
      <c r="V189" s="35" t="s">
        <v>49</v>
      </c>
      <c r="W189" s="35" t="s">
        <v>51</v>
      </c>
      <c r="X189" s="36">
        <v>3</v>
      </c>
      <c r="Y189" s="16"/>
      <c r="Z189" s="37" t="s">
        <v>54</v>
      </c>
      <c r="AA189" s="37" t="s">
        <v>49</v>
      </c>
      <c r="AB189" s="37" t="s">
        <v>52</v>
      </c>
      <c r="AC189" s="38">
        <v>0</v>
      </c>
      <c r="AD189" s="16"/>
      <c r="AE189" s="39">
        <v>6.1072275000000005</v>
      </c>
      <c r="AF189" s="40" t="s">
        <v>52</v>
      </c>
      <c r="AG189" s="40" t="s">
        <v>49</v>
      </c>
      <c r="AH189" s="41">
        <v>0</v>
      </c>
      <c r="AI189" s="16"/>
      <c r="AJ189" s="42" t="s">
        <v>54</v>
      </c>
      <c r="AK189" s="42" t="s">
        <v>49</v>
      </c>
      <c r="AL189" s="43">
        <v>0</v>
      </c>
      <c r="AM189" s="16"/>
      <c r="AN189" s="44">
        <v>8.0299999999999996E-2</v>
      </c>
      <c r="AO189" s="44" t="s">
        <v>49</v>
      </c>
      <c r="AP189" s="45">
        <v>0</v>
      </c>
      <c r="AQ189" s="16"/>
      <c r="AR189" s="40">
        <v>4.8099999999999997E-2</v>
      </c>
      <c r="AS189" s="40" t="s">
        <v>51</v>
      </c>
      <c r="AT189" s="41">
        <v>3</v>
      </c>
      <c r="AU189" s="16"/>
      <c r="AV189" s="46">
        <v>1.5700000000000002E-2</v>
      </c>
      <c r="AW189" s="46" t="s">
        <v>51</v>
      </c>
      <c r="AX189" s="47">
        <v>3</v>
      </c>
      <c r="AY189" s="16"/>
      <c r="AZ189" s="48">
        <v>0.95</v>
      </c>
      <c r="BA189" s="48" t="s">
        <v>51</v>
      </c>
      <c r="BB189" s="49">
        <v>3</v>
      </c>
      <c r="BC189" s="16"/>
      <c r="BD189" s="50"/>
    </row>
    <row r="190" spans="1:56" ht="15.6" customHeight="1" thickBot="1" x14ac:dyDescent="0.35">
      <c r="A190" s="51" t="s">
        <v>242</v>
      </c>
      <c r="B190" s="106">
        <v>945811</v>
      </c>
      <c r="C190" s="52" t="s">
        <v>48</v>
      </c>
      <c r="D190" s="26">
        <v>257.89</v>
      </c>
      <c r="E190" s="26">
        <v>8.4499999999999993</v>
      </c>
      <c r="F190" s="53">
        <v>13.67</v>
      </c>
      <c r="G190" s="53">
        <v>10.5</v>
      </c>
      <c r="H190" s="28">
        <f t="shared" si="12"/>
        <v>290.51</v>
      </c>
      <c r="I190" s="29">
        <f t="shared" si="11"/>
        <v>266.33999999999997</v>
      </c>
      <c r="J190" s="29">
        <v>0.86</v>
      </c>
      <c r="K190" s="30">
        <v>13.67</v>
      </c>
      <c r="L190" s="30">
        <v>7.5</v>
      </c>
      <c r="M190" s="31">
        <f t="shared" si="10"/>
        <v>288.37</v>
      </c>
      <c r="N190" s="16"/>
      <c r="O190" s="32" t="s">
        <v>51</v>
      </c>
      <c r="P190" s="33">
        <v>2</v>
      </c>
      <c r="Q190" s="34">
        <v>7.5</v>
      </c>
      <c r="R190" s="16"/>
      <c r="S190" s="35" t="s">
        <v>51</v>
      </c>
      <c r="T190" s="35" t="s">
        <v>49</v>
      </c>
      <c r="U190" s="35" t="s">
        <v>49</v>
      </c>
      <c r="V190" s="35" t="s">
        <v>49</v>
      </c>
      <c r="W190" s="35" t="s">
        <v>51</v>
      </c>
      <c r="X190" s="36">
        <v>2</v>
      </c>
      <c r="Y190" s="16"/>
      <c r="Z190" s="37">
        <v>2.98</v>
      </c>
      <c r="AA190" s="37" t="s">
        <v>49</v>
      </c>
      <c r="AB190" s="37" t="s">
        <v>52</v>
      </c>
      <c r="AC190" s="38">
        <v>0</v>
      </c>
      <c r="AD190" s="16"/>
      <c r="AE190" s="39">
        <v>0.10243750000000018</v>
      </c>
      <c r="AF190" s="40">
        <v>3.5586369573675787E-2</v>
      </c>
      <c r="AG190" s="40" t="s">
        <v>49</v>
      </c>
      <c r="AH190" s="41">
        <v>0</v>
      </c>
      <c r="AI190" s="16"/>
      <c r="AJ190" s="42">
        <v>0.20749999999999999</v>
      </c>
      <c r="AK190" s="42" t="s">
        <v>51</v>
      </c>
      <c r="AL190" s="43">
        <v>4.5</v>
      </c>
      <c r="AM190" s="16"/>
      <c r="AN190" s="44">
        <v>6.4500000000000002E-2</v>
      </c>
      <c r="AO190" s="44" t="s">
        <v>49</v>
      </c>
      <c r="AP190" s="45">
        <v>0</v>
      </c>
      <c r="AQ190" s="16"/>
      <c r="AR190" s="40">
        <v>6.7599999999999993E-2</v>
      </c>
      <c r="AS190" s="40" t="s">
        <v>49</v>
      </c>
      <c r="AT190" s="41">
        <v>0</v>
      </c>
      <c r="AU190" s="16"/>
      <c r="AV190" s="46">
        <v>2.1299999999999999E-2</v>
      </c>
      <c r="AW190" s="46" t="s">
        <v>49</v>
      </c>
      <c r="AX190" s="47">
        <v>0</v>
      </c>
      <c r="AY190" s="16"/>
      <c r="AZ190" s="48">
        <v>0.95</v>
      </c>
      <c r="BA190" s="48" t="s">
        <v>51</v>
      </c>
      <c r="BB190" s="49">
        <v>3</v>
      </c>
      <c r="BC190" s="16"/>
      <c r="BD190" s="50"/>
    </row>
    <row r="191" spans="1:56" ht="15.6" customHeight="1" thickBot="1" x14ac:dyDescent="0.35">
      <c r="A191" s="51" t="s">
        <v>243</v>
      </c>
      <c r="B191" s="52">
        <v>273031</v>
      </c>
      <c r="C191" s="52" t="s">
        <v>48</v>
      </c>
      <c r="D191" s="26">
        <v>265.88</v>
      </c>
      <c r="E191" s="26">
        <v>8.4499999999999993</v>
      </c>
      <c r="F191" s="53">
        <v>13.67</v>
      </c>
      <c r="G191" s="53">
        <v>6</v>
      </c>
      <c r="H191" s="28">
        <f t="shared" si="12"/>
        <v>294</v>
      </c>
      <c r="I191" s="29">
        <f t="shared" si="11"/>
        <v>274.33</v>
      </c>
      <c r="J191" s="29">
        <v>0.86</v>
      </c>
      <c r="K191" s="30">
        <v>13.67</v>
      </c>
      <c r="L191" s="30">
        <v>6</v>
      </c>
      <c r="M191" s="31">
        <f t="shared" si="10"/>
        <v>294.86</v>
      </c>
      <c r="N191" s="16"/>
      <c r="O191" s="32" t="s">
        <v>51</v>
      </c>
      <c r="P191" s="33">
        <v>2</v>
      </c>
      <c r="Q191" s="34">
        <v>6</v>
      </c>
      <c r="R191" s="16"/>
      <c r="S191" s="35" t="s">
        <v>51</v>
      </c>
      <c r="T191" s="35" t="s">
        <v>49</v>
      </c>
      <c r="U191" s="35" t="s">
        <v>49</v>
      </c>
      <c r="V191" s="35" t="s">
        <v>49</v>
      </c>
      <c r="W191" s="35" t="s">
        <v>51</v>
      </c>
      <c r="X191" s="36">
        <v>2</v>
      </c>
      <c r="Y191" s="16"/>
      <c r="Z191" s="37">
        <v>3.67</v>
      </c>
      <c r="AA191" s="37" t="s">
        <v>49</v>
      </c>
      <c r="AB191" s="37" t="s">
        <v>82</v>
      </c>
      <c r="AC191" s="38">
        <v>0</v>
      </c>
      <c r="AD191" s="16"/>
      <c r="AE191" s="39">
        <v>-0.10073999999999961</v>
      </c>
      <c r="AF191" s="40">
        <v>-2.6737495993953836E-2</v>
      </c>
      <c r="AG191" s="40" t="s">
        <v>49</v>
      </c>
      <c r="AH191" s="41">
        <v>0</v>
      </c>
      <c r="AI191" s="16"/>
      <c r="AJ191" s="42">
        <v>0.42149999999999999</v>
      </c>
      <c r="AK191" s="42" t="s">
        <v>49</v>
      </c>
      <c r="AL191" s="43">
        <v>0</v>
      </c>
      <c r="AM191" s="16"/>
      <c r="AN191" s="44">
        <v>0.1206</v>
      </c>
      <c r="AO191" s="44" t="s">
        <v>49</v>
      </c>
      <c r="AP191" s="45">
        <v>0</v>
      </c>
      <c r="AQ191" s="16"/>
      <c r="AR191" s="40">
        <v>7.7100000000000002E-2</v>
      </c>
      <c r="AS191" s="40" t="s">
        <v>49</v>
      </c>
      <c r="AT191" s="41">
        <v>0</v>
      </c>
      <c r="AU191" s="16"/>
      <c r="AV191" s="46">
        <v>1.01E-2</v>
      </c>
      <c r="AW191" s="46" t="s">
        <v>51</v>
      </c>
      <c r="AX191" s="47">
        <v>3</v>
      </c>
      <c r="AY191" s="16"/>
      <c r="AZ191" s="48">
        <v>0.93</v>
      </c>
      <c r="BA191" s="48" t="s">
        <v>51</v>
      </c>
      <c r="BB191" s="49">
        <v>3</v>
      </c>
      <c r="BC191" s="16"/>
      <c r="BD191" s="50"/>
    </row>
    <row r="192" spans="1:56" ht="15.6" customHeight="1" thickBot="1" x14ac:dyDescent="0.35">
      <c r="A192" s="51" t="s">
        <v>244</v>
      </c>
      <c r="B192" s="52">
        <v>4491009</v>
      </c>
      <c r="C192" s="52" t="s">
        <v>48</v>
      </c>
      <c r="D192" s="26">
        <v>256.49</v>
      </c>
      <c r="E192" s="26">
        <v>8.4499999999999993</v>
      </c>
      <c r="F192" s="53">
        <v>13.67</v>
      </c>
      <c r="G192" s="53">
        <v>9</v>
      </c>
      <c r="H192" s="28">
        <f t="shared" si="12"/>
        <v>287.61</v>
      </c>
      <c r="I192" s="29">
        <f t="shared" si="11"/>
        <v>264.94</v>
      </c>
      <c r="J192" s="29">
        <v>0.86</v>
      </c>
      <c r="K192" s="30">
        <v>13.67</v>
      </c>
      <c r="L192" s="30">
        <v>10.25</v>
      </c>
      <c r="M192" s="31">
        <f t="shared" si="10"/>
        <v>289.72000000000003</v>
      </c>
      <c r="N192" s="16"/>
      <c r="O192" s="32" t="s">
        <v>51</v>
      </c>
      <c r="P192" s="33">
        <v>4</v>
      </c>
      <c r="Q192" s="34">
        <v>10.25</v>
      </c>
      <c r="R192" s="16"/>
      <c r="S192" s="35" t="s">
        <v>51</v>
      </c>
      <c r="T192" s="35" t="s">
        <v>49</v>
      </c>
      <c r="U192" s="35" t="s">
        <v>49</v>
      </c>
      <c r="V192" s="35" t="s">
        <v>49</v>
      </c>
      <c r="W192" s="35" t="s">
        <v>51</v>
      </c>
      <c r="X192" s="36">
        <v>4</v>
      </c>
      <c r="Y192" s="16"/>
      <c r="Z192" s="37">
        <v>3.68</v>
      </c>
      <c r="AA192" s="37" t="s">
        <v>49</v>
      </c>
      <c r="AB192" s="37" t="s">
        <v>82</v>
      </c>
      <c r="AC192" s="38">
        <v>0</v>
      </c>
      <c r="AD192" s="16"/>
      <c r="AE192" s="39">
        <v>6.5197500000000463E-2</v>
      </c>
      <c r="AF192" s="40">
        <v>1.8015933106375583E-2</v>
      </c>
      <c r="AG192" s="40" t="s">
        <v>51</v>
      </c>
      <c r="AH192" s="41">
        <v>1.25</v>
      </c>
      <c r="AI192" s="16"/>
      <c r="AJ192" s="42">
        <v>0.39829999999999999</v>
      </c>
      <c r="AK192" s="42" t="s">
        <v>49</v>
      </c>
      <c r="AL192" s="43">
        <v>0</v>
      </c>
      <c r="AM192" s="16"/>
      <c r="AN192" s="44">
        <v>2.1899999999999999E-2</v>
      </c>
      <c r="AO192" s="44" t="s">
        <v>51</v>
      </c>
      <c r="AP192" s="45">
        <v>3</v>
      </c>
      <c r="AQ192" s="16"/>
      <c r="AR192" s="40">
        <v>5.96E-2</v>
      </c>
      <c r="AS192" s="40" t="s">
        <v>49</v>
      </c>
      <c r="AT192" s="41">
        <v>0</v>
      </c>
      <c r="AU192" s="16"/>
      <c r="AV192" s="46">
        <v>1.7000000000000001E-2</v>
      </c>
      <c r="AW192" s="46" t="s">
        <v>51</v>
      </c>
      <c r="AX192" s="47">
        <v>3</v>
      </c>
      <c r="AY192" s="16"/>
      <c r="AZ192" s="48">
        <v>0.95</v>
      </c>
      <c r="BA192" s="48" t="s">
        <v>51</v>
      </c>
      <c r="BB192" s="49">
        <v>3</v>
      </c>
      <c r="BC192" s="16"/>
      <c r="BD192" s="50"/>
    </row>
    <row r="193" spans="1:56" ht="15.6" customHeight="1" thickBot="1" x14ac:dyDescent="0.35">
      <c r="A193" s="51" t="s">
        <v>245</v>
      </c>
      <c r="B193" s="52">
        <v>9057706</v>
      </c>
      <c r="C193" s="52" t="s">
        <v>48</v>
      </c>
      <c r="D193" s="26">
        <v>269.83999999999997</v>
      </c>
      <c r="E193" s="26">
        <v>8.4499999999999993</v>
      </c>
      <c r="F193" s="53">
        <v>13.67</v>
      </c>
      <c r="G193" s="53">
        <v>16.5</v>
      </c>
      <c r="H193" s="28">
        <f t="shared" si="12"/>
        <v>308.45999999999998</v>
      </c>
      <c r="I193" s="29">
        <f t="shared" si="11"/>
        <v>278.28999999999996</v>
      </c>
      <c r="J193" s="29">
        <v>0.86</v>
      </c>
      <c r="K193" s="30">
        <v>13.67</v>
      </c>
      <c r="L193" s="30">
        <v>9</v>
      </c>
      <c r="M193" s="31">
        <f t="shared" si="10"/>
        <v>301.82</v>
      </c>
      <c r="N193" s="16"/>
      <c r="O193" s="32" t="s">
        <v>51</v>
      </c>
      <c r="P193" s="33">
        <v>3</v>
      </c>
      <c r="Q193" s="34">
        <v>9</v>
      </c>
      <c r="R193" s="16"/>
      <c r="S193" s="35" t="s">
        <v>51</v>
      </c>
      <c r="T193" s="35" t="s">
        <v>49</v>
      </c>
      <c r="U193" s="35" t="s">
        <v>49</v>
      </c>
      <c r="V193" s="35" t="s">
        <v>49</v>
      </c>
      <c r="W193" s="35" t="s">
        <v>51</v>
      </c>
      <c r="X193" s="36">
        <v>3</v>
      </c>
      <c r="Y193" s="16"/>
      <c r="Z193" s="37" t="s">
        <v>54</v>
      </c>
      <c r="AA193" s="37" t="s">
        <v>49</v>
      </c>
      <c r="AB193" s="37" t="s">
        <v>52</v>
      </c>
      <c r="AC193" s="38">
        <v>0</v>
      </c>
      <c r="AD193" s="16"/>
      <c r="AE193" s="39">
        <v>4.0340674999999999</v>
      </c>
      <c r="AF193" s="40" t="s">
        <v>52</v>
      </c>
      <c r="AG193" s="40" t="s">
        <v>49</v>
      </c>
      <c r="AH193" s="41">
        <v>0</v>
      </c>
      <c r="AI193" s="16"/>
      <c r="AJ193" s="42" t="s">
        <v>54</v>
      </c>
      <c r="AK193" s="42" t="s">
        <v>49</v>
      </c>
      <c r="AL193" s="43">
        <v>0</v>
      </c>
      <c r="AM193" s="16"/>
      <c r="AN193" s="44">
        <v>3.0600000000000002E-2</v>
      </c>
      <c r="AO193" s="44" t="s">
        <v>51</v>
      </c>
      <c r="AP193" s="45">
        <v>3</v>
      </c>
      <c r="AQ193" s="16"/>
      <c r="AR193" s="40">
        <v>8.4900000000000003E-2</v>
      </c>
      <c r="AS193" s="40" t="s">
        <v>49</v>
      </c>
      <c r="AT193" s="41">
        <v>0</v>
      </c>
      <c r="AU193" s="16"/>
      <c r="AV193" s="46">
        <v>8.8000000000000005E-3</v>
      </c>
      <c r="AW193" s="46" t="s">
        <v>51</v>
      </c>
      <c r="AX193" s="47">
        <v>3</v>
      </c>
      <c r="AY193" s="16"/>
      <c r="AZ193" s="48">
        <v>1</v>
      </c>
      <c r="BA193" s="48" t="s">
        <v>51</v>
      </c>
      <c r="BB193" s="49">
        <v>3</v>
      </c>
      <c r="BC193" s="16"/>
      <c r="BD193" s="50"/>
    </row>
    <row r="194" spans="1:56" ht="15.6" customHeight="1" thickBot="1" x14ac:dyDescent="0.35">
      <c r="A194" s="51" t="s">
        <v>246</v>
      </c>
      <c r="B194" s="52">
        <v>7319100</v>
      </c>
      <c r="C194" s="52" t="s">
        <v>48</v>
      </c>
      <c r="D194" s="26">
        <v>253.09</v>
      </c>
      <c r="E194" s="26">
        <v>8.4499999999999993</v>
      </c>
      <c r="F194" s="53">
        <v>13.67</v>
      </c>
      <c r="G194" s="53">
        <v>6</v>
      </c>
      <c r="H194" s="28">
        <f t="shared" si="12"/>
        <v>281.21000000000004</v>
      </c>
      <c r="I194" s="29">
        <f t="shared" si="11"/>
        <v>261.54000000000002</v>
      </c>
      <c r="J194" s="29">
        <v>0.86</v>
      </c>
      <c r="K194" s="30">
        <v>13.67</v>
      </c>
      <c r="L194" s="30">
        <v>6</v>
      </c>
      <c r="M194" s="31">
        <f t="shared" si="10"/>
        <v>282.07000000000005</v>
      </c>
      <c r="N194" s="16"/>
      <c r="O194" s="32" t="s">
        <v>51</v>
      </c>
      <c r="P194" s="33">
        <v>2</v>
      </c>
      <c r="Q194" s="34">
        <v>6</v>
      </c>
      <c r="R194" s="16"/>
      <c r="S194" s="35" t="s">
        <v>51</v>
      </c>
      <c r="T194" s="35" t="s">
        <v>49</v>
      </c>
      <c r="U194" s="35" t="s">
        <v>49</v>
      </c>
      <c r="V194" s="35" t="s">
        <v>49</v>
      </c>
      <c r="W194" s="35" t="s">
        <v>51</v>
      </c>
      <c r="X194" s="36">
        <v>2</v>
      </c>
      <c r="Y194" s="16"/>
      <c r="Z194" s="37">
        <v>3.32</v>
      </c>
      <c r="AA194" s="37" t="s">
        <v>49</v>
      </c>
      <c r="AB194" s="37" t="s">
        <v>52</v>
      </c>
      <c r="AC194" s="38">
        <v>0</v>
      </c>
      <c r="AD194" s="16"/>
      <c r="AE194" s="39">
        <v>-0.15409749999999978</v>
      </c>
      <c r="AF194" s="40">
        <v>-4.4309730327353809E-2</v>
      </c>
      <c r="AG194" s="40" t="s">
        <v>49</v>
      </c>
      <c r="AH194" s="41">
        <v>0</v>
      </c>
      <c r="AI194" s="16"/>
      <c r="AJ194" s="42">
        <v>0.40399999999999997</v>
      </c>
      <c r="AK194" s="42" t="s">
        <v>49</v>
      </c>
      <c r="AL194" s="43">
        <v>0</v>
      </c>
      <c r="AM194" s="16"/>
      <c r="AN194" s="44">
        <v>9.8299999999999998E-2</v>
      </c>
      <c r="AO194" s="44" t="s">
        <v>49</v>
      </c>
      <c r="AP194" s="45">
        <v>0</v>
      </c>
      <c r="AQ194" s="16"/>
      <c r="AR194" s="40">
        <v>3.5299999999999998E-2</v>
      </c>
      <c r="AS194" s="40" t="s">
        <v>51</v>
      </c>
      <c r="AT194" s="41">
        <v>3</v>
      </c>
      <c r="AU194" s="16"/>
      <c r="AV194" s="46">
        <v>1.5100000000000001E-2</v>
      </c>
      <c r="AW194" s="46" t="s">
        <v>51</v>
      </c>
      <c r="AX194" s="47">
        <v>3</v>
      </c>
      <c r="AY194" s="16"/>
      <c r="AZ194" s="48">
        <v>0.84</v>
      </c>
      <c r="BA194" s="48" t="s">
        <v>49</v>
      </c>
      <c r="BB194" s="49">
        <v>0</v>
      </c>
      <c r="BC194" s="16"/>
      <c r="BD194" s="50"/>
    </row>
    <row r="195" spans="1:56" ht="15.6" customHeight="1" thickBot="1" x14ac:dyDescent="0.35">
      <c r="A195" s="95" t="s">
        <v>247</v>
      </c>
      <c r="B195" s="52">
        <v>786713</v>
      </c>
      <c r="C195" s="52" t="s">
        <v>48</v>
      </c>
      <c r="D195" s="26">
        <v>234.39000000000001</v>
      </c>
      <c r="E195" s="26">
        <v>8.4499999999999993</v>
      </c>
      <c r="F195" s="53">
        <v>13.67</v>
      </c>
      <c r="G195" s="53">
        <v>6</v>
      </c>
      <c r="H195" s="28">
        <f t="shared" si="12"/>
        <v>262.51</v>
      </c>
      <c r="I195" s="29">
        <f t="shared" si="11"/>
        <v>242.84</v>
      </c>
      <c r="J195" s="29">
        <v>0.86</v>
      </c>
      <c r="K195" s="30">
        <v>13.67</v>
      </c>
      <c r="L195" s="30">
        <v>0</v>
      </c>
      <c r="M195" s="31">
        <f t="shared" si="10"/>
        <v>257.37</v>
      </c>
      <c r="N195" s="16"/>
      <c r="O195" s="32" t="s">
        <v>49</v>
      </c>
      <c r="P195" s="33" t="s">
        <v>50</v>
      </c>
      <c r="Q195" s="34">
        <v>0</v>
      </c>
      <c r="R195" s="16"/>
      <c r="S195" s="35" t="s">
        <v>51</v>
      </c>
      <c r="T195" s="35" t="s">
        <v>49</v>
      </c>
      <c r="U195" s="35" t="s">
        <v>51</v>
      </c>
      <c r="V195" s="35" t="s">
        <v>49</v>
      </c>
      <c r="W195" s="35" t="s">
        <v>49</v>
      </c>
      <c r="X195" s="36" t="s">
        <v>50</v>
      </c>
      <c r="Y195" s="16"/>
      <c r="Z195" s="37">
        <v>3.25</v>
      </c>
      <c r="AA195" s="37" t="s">
        <v>49</v>
      </c>
      <c r="AB195" s="37" t="s">
        <v>52</v>
      </c>
      <c r="AC195" s="38">
        <v>0</v>
      </c>
      <c r="AD195" s="16"/>
      <c r="AE195" s="39">
        <v>-0.31818500000000016</v>
      </c>
      <c r="AF195" s="40">
        <v>-8.9240313730109697E-2</v>
      </c>
      <c r="AG195" s="40" t="s">
        <v>49</v>
      </c>
      <c r="AH195" s="41">
        <v>0</v>
      </c>
      <c r="AI195" s="16"/>
      <c r="AJ195" s="42">
        <v>0.36149999999999999</v>
      </c>
      <c r="AK195" s="42" t="s">
        <v>49</v>
      </c>
      <c r="AL195" s="43">
        <v>0</v>
      </c>
      <c r="AM195" s="16"/>
      <c r="AN195" s="44">
        <v>4.8600000000000004E-2</v>
      </c>
      <c r="AO195" s="44" t="s">
        <v>51</v>
      </c>
      <c r="AP195" s="45">
        <v>3</v>
      </c>
      <c r="AQ195" s="16"/>
      <c r="AR195" s="40">
        <v>5.5099999999999996E-2</v>
      </c>
      <c r="AS195" s="40" t="s">
        <v>51</v>
      </c>
      <c r="AT195" s="41">
        <v>3</v>
      </c>
      <c r="AU195" s="16"/>
      <c r="AV195" s="46">
        <v>2.41E-2</v>
      </c>
      <c r="AW195" s="46" t="s">
        <v>49</v>
      </c>
      <c r="AX195" s="47">
        <v>0</v>
      </c>
      <c r="AY195" s="16"/>
      <c r="AZ195" s="48">
        <v>0.93</v>
      </c>
      <c r="BA195" s="48" t="s">
        <v>51</v>
      </c>
      <c r="BB195" s="49">
        <v>3</v>
      </c>
      <c r="BC195" s="16"/>
      <c r="BD195" s="50"/>
    </row>
    <row r="196" spans="1:56" ht="15.6" customHeight="1" thickBot="1" x14ac:dyDescent="0.35">
      <c r="A196" s="51" t="s">
        <v>248</v>
      </c>
      <c r="B196" s="52">
        <v>8749001</v>
      </c>
      <c r="C196" s="52" t="s">
        <v>48</v>
      </c>
      <c r="D196" s="26">
        <v>269.14</v>
      </c>
      <c r="E196" s="26">
        <v>8.4499999999999993</v>
      </c>
      <c r="F196" s="53">
        <v>13.67</v>
      </c>
      <c r="G196" s="53">
        <v>17.25</v>
      </c>
      <c r="H196" s="28">
        <f t="shared" si="12"/>
        <v>308.51</v>
      </c>
      <c r="I196" s="29">
        <f t="shared" si="11"/>
        <v>277.58999999999997</v>
      </c>
      <c r="J196" s="29">
        <v>0.86</v>
      </c>
      <c r="K196" s="30">
        <v>13.67</v>
      </c>
      <c r="L196" s="30">
        <v>17.25</v>
      </c>
      <c r="M196" s="31">
        <f t="shared" si="10"/>
        <v>309.37</v>
      </c>
      <c r="N196" s="16"/>
      <c r="O196" s="32" t="s">
        <v>51</v>
      </c>
      <c r="P196" s="33">
        <v>4</v>
      </c>
      <c r="Q196" s="34">
        <v>17.25</v>
      </c>
      <c r="R196" s="16"/>
      <c r="S196" s="35" t="s">
        <v>51</v>
      </c>
      <c r="T196" s="35" t="s">
        <v>49</v>
      </c>
      <c r="U196" s="35" t="s">
        <v>49</v>
      </c>
      <c r="V196" s="35" t="s">
        <v>49</v>
      </c>
      <c r="W196" s="35" t="s">
        <v>51</v>
      </c>
      <c r="X196" s="36">
        <v>4</v>
      </c>
      <c r="Y196" s="16"/>
      <c r="Z196" s="37">
        <v>4.78</v>
      </c>
      <c r="AA196" s="37" t="s">
        <v>51</v>
      </c>
      <c r="AB196" s="37" t="s">
        <v>60</v>
      </c>
      <c r="AC196" s="38">
        <v>6.75</v>
      </c>
      <c r="AD196" s="16"/>
      <c r="AE196" s="39">
        <v>3.9035000000000153E-2</v>
      </c>
      <c r="AF196" s="40">
        <v>8.2254361630505774E-3</v>
      </c>
      <c r="AG196" s="40" t="s">
        <v>49</v>
      </c>
      <c r="AH196" s="41">
        <v>0</v>
      </c>
      <c r="AI196" s="16"/>
      <c r="AJ196" s="42">
        <v>0.27300000000000002</v>
      </c>
      <c r="AK196" s="42" t="s">
        <v>51</v>
      </c>
      <c r="AL196" s="43">
        <v>4.5</v>
      </c>
      <c r="AM196" s="16"/>
      <c r="AN196" s="44">
        <v>6.7400000000000002E-2</v>
      </c>
      <c r="AO196" s="44" t="s">
        <v>49</v>
      </c>
      <c r="AP196" s="45">
        <v>0</v>
      </c>
      <c r="AQ196" s="16"/>
      <c r="AR196" s="40">
        <v>8.3199999999999996E-2</v>
      </c>
      <c r="AS196" s="40" t="s">
        <v>49</v>
      </c>
      <c r="AT196" s="41">
        <v>0</v>
      </c>
      <c r="AU196" s="16"/>
      <c r="AV196" s="46">
        <v>1.7000000000000001E-2</v>
      </c>
      <c r="AW196" s="46" t="s">
        <v>51</v>
      </c>
      <c r="AX196" s="47">
        <v>3</v>
      </c>
      <c r="AY196" s="16"/>
      <c r="AZ196" s="48">
        <v>0.91</v>
      </c>
      <c r="BA196" s="48" t="s">
        <v>51</v>
      </c>
      <c r="BB196" s="49">
        <v>3</v>
      </c>
      <c r="BC196" s="16"/>
      <c r="BD196" s="50"/>
    </row>
    <row r="197" spans="1:56" ht="15.6" customHeight="1" thickBot="1" x14ac:dyDescent="0.35">
      <c r="A197" s="51" t="s">
        <v>249</v>
      </c>
      <c r="B197" s="52">
        <v>4477201</v>
      </c>
      <c r="C197" s="52" t="s">
        <v>48</v>
      </c>
      <c r="D197" s="26">
        <v>265.83999999999997</v>
      </c>
      <c r="E197" s="26">
        <v>8.4499999999999993</v>
      </c>
      <c r="F197" s="53">
        <v>13.67</v>
      </c>
      <c r="G197" s="53">
        <v>11.25</v>
      </c>
      <c r="H197" s="28">
        <f t="shared" si="12"/>
        <v>299.20999999999998</v>
      </c>
      <c r="I197" s="29">
        <f t="shared" si="11"/>
        <v>274.28999999999996</v>
      </c>
      <c r="J197" s="29">
        <v>0.86</v>
      </c>
      <c r="K197" s="30">
        <v>13.67</v>
      </c>
      <c r="L197" s="30">
        <v>14.25</v>
      </c>
      <c r="M197" s="31">
        <f t="shared" si="10"/>
        <v>303.07</v>
      </c>
      <c r="N197" s="16"/>
      <c r="O197" s="32" t="s">
        <v>51</v>
      </c>
      <c r="P197" s="33">
        <v>3</v>
      </c>
      <c r="Q197" s="34">
        <v>14.25</v>
      </c>
      <c r="R197" s="16"/>
      <c r="S197" s="35" t="s">
        <v>51</v>
      </c>
      <c r="T197" s="35" t="s">
        <v>49</v>
      </c>
      <c r="U197" s="35" t="s">
        <v>49</v>
      </c>
      <c r="V197" s="35" t="s">
        <v>49</v>
      </c>
      <c r="W197" s="35" t="s">
        <v>51</v>
      </c>
      <c r="X197" s="36">
        <v>3</v>
      </c>
      <c r="Y197" s="16"/>
      <c r="Z197" s="37">
        <v>5.98</v>
      </c>
      <c r="AA197" s="37" t="s">
        <v>51</v>
      </c>
      <c r="AB197" s="37" t="s">
        <v>60</v>
      </c>
      <c r="AC197" s="38">
        <v>6.75</v>
      </c>
      <c r="AD197" s="16"/>
      <c r="AE197" s="39">
        <v>-0.50461000000000045</v>
      </c>
      <c r="AF197" s="40">
        <v>-7.7839450445242611E-2</v>
      </c>
      <c r="AG197" s="40" t="s">
        <v>49</v>
      </c>
      <c r="AH197" s="41">
        <v>0</v>
      </c>
      <c r="AI197" s="16"/>
      <c r="AJ197" s="42">
        <v>0.19800000000000001</v>
      </c>
      <c r="AK197" s="42" t="s">
        <v>51</v>
      </c>
      <c r="AL197" s="43">
        <v>4.5</v>
      </c>
      <c r="AM197" s="16"/>
      <c r="AN197" s="44">
        <v>0.05</v>
      </c>
      <c r="AO197" s="44" t="s">
        <v>51</v>
      </c>
      <c r="AP197" s="45">
        <v>3</v>
      </c>
      <c r="AQ197" s="16"/>
      <c r="AR197" s="40">
        <v>6.6199999999999995E-2</v>
      </c>
      <c r="AS197" s="40" t="s">
        <v>49</v>
      </c>
      <c r="AT197" s="41">
        <v>0</v>
      </c>
      <c r="AU197" s="16"/>
      <c r="AV197" s="46" t="s">
        <v>69</v>
      </c>
      <c r="AW197" s="46" t="s">
        <v>49</v>
      </c>
      <c r="AX197" s="47">
        <v>0</v>
      </c>
      <c r="AY197" s="16"/>
      <c r="AZ197" s="48" t="s">
        <v>52</v>
      </c>
      <c r="BA197" s="48" t="s">
        <v>49</v>
      </c>
      <c r="BB197" s="49">
        <v>0</v>
      </c>
      <c r="BC197" s="16"/>
      <c r="BD197" s="50"/>
    </row>
    <row r="198" spans="1:56" ht="15.6" customHeight="1" thickBot="1" x14ac:dyDescent="0.35">
      <c r="A198" s="51" t="s">
        <v>250</v>
      </c>
      <c r="B198" s="52">
        <v>4490509</v>
      </c>
      <c r="C198" s="52" t="s">
        <v>48</v>
      </c>
      <c r="D198" s="26">
        <v>253.75</v>
      </c>
      <c r="E198" s="26">
        <v>8.4499999999999993</v>
      </c>
      <c r="F198" s="53">
        <v>13.67</v>
      </c>
      <c r="G198" s="53">
        <v>9</v>
      </c>
      <c r="H198" s="28">
        <f t="shared" si="12"/>
        <v>284.87</v>
      </c>
      <c r="I198" s="29">
        <f t="shared" si="11"/>
        <v>262.2</v>
      </c>
      <c r="J198" s="29">
        <v>0.86</v>
      </c>
      <c r="K198" s="30">
        <v>13.67</v>
      </c>
      <c r="L198" s="30">
        <v>14.75</v>
      </c>
      <c r="M198" s="31">
        <f t="shared" ref="M198:M261" si="13">SUM(I198:L198)</f>
        <v>291.48</v>
      </c>
      <c r="N198" s="16"/>
      <c r="O198" s="32" t="s">
        <v>51</v>
      </c>
      <c r="P198" s="33">
        <v>5</v>
      </c>
      <c r="Q198" s="34">
        <v>14.75</v>
      </c>
      <c r="R198" s="16"/>
      <c r="S198" s="35" t="s">
        <v>51</v>
      </c>
      <c r="T198" s="35" t="s">
        <v>49</v>
      </c>
      <c r="U198" s="35" t="s">
        <v>49</v>
      </c>
      <c r="V198" s="35" t="s">
        <v>49</v>
      </c>
      <c r="W198" s="35" t="s">
        <v>51</v>
      </c>
      <c r="X198" s="36">
        <v>5</v>
      </c>
      <c r="Y198" s="16"/>
      <c r="Z198" s="37">
        <v>3.82</v>
      </c>
      <c r="AA198" s="37" t="s">
        <v>51</v>
      </c>
      <c r="AB198" s="37" t="s">
        <v>62</v>
      </c>
      <c r="AC198" s="38">
        <v>4.5</v>
      </c>
      <c r="AD198" s="16"/>
      <c r="AE198" s="39">
        <v>0.17874499999999971</v>
      </c>
      <c r="AF198" s="40">
        <v>4.9048871192689171E-2</v>
      </c>
      <c r="AG198" s="40" t="s">
        <v>51</v>
      </c>
      <c r="AH198" s="41">
        <v>1.25</v>
      </c>
      <c r="AI198" s="16"/>
      <c r="AJ198" s="42">
        <v>0.3095</v>
      </c>
      <c r="AK198" s="42" t="s">
        <v>49</v>
      </c>
      <c r="AL198" s="43">
        <v>0</v>
      </c>
      <c r="AM198" s="16"/>
      <c r="AN198" s="44">
        <v>2.5000000000000001E-2</v>
      </c>
      <c r="AO198" s="44" t="s">
        <v>51</v>
      </c>
      <c r="AP198" s="45">
        <v>3</v>
      </c>
      <c r="AQ198" s="16"/>
      <c r="AR198" s="40">
        <v>2.5699999999999997E-2</v>
      </c>
      <c r="AS198" s="40" t="s">
        <v>51</v>
      </c>
      <c r="AT198" s="41">
        <v>3</v>
      </c>
      <c r="AU198" s="16"/>
      <c r="AV198" s="46">
        <v>1.9400000000000001E-2</v>
      </c>
      <c r="AW198" s="46" t="s">
        <v>49</v>
      </c>
      <c r="AX198" s="47">
        <v>0</v>
      </c>
      <c r="AY198" s="16"/>
      <c r="AZ198" s="48">
        <v>0.92</v>
      </c>
      <c r="BA198" s="48" t="s">
        <v>51</v>
      </c>
      <c r="BB198" s="49">
        <v>3</v>
      </c>
      <c r="BC198" s="16"/>
      <c r="BD198" s="50"/>
    </row>
    <row r="199" spans="1:56" ht="15.6" customHeight="1" thickBot="1" x14ac:dyDescent="0.35">
      <c r="A199" s="51" t="s">
        <v>251</v>
      </c>
      <c r="B199" s="52">
        <v>906867</v>
      </c>
      <c r="C199" s="52" t="s">
        <v>48</v>
      </c>
      <c r="D199" s="26">
        <v>245.70000000000002</v>
      </c>
      <c r="E199" s="26">
        <v>8.4499999999999993</v>
      </c>
      <c r="F199" s="53">
        <v>13.67</v>
      </c>
      <c r="G199" s="53">
        <v>6</v>
      </c>
      <c r="H199" s="28">
        <f t="shared" si="12"/>
        <v>273.82</v>
      </c>
      <c r="I199" s="29">
        <f t="shared" si="11"/>
        <v>254.15</v>
      </c>
      <c r="J199" s="29">
        <v>0.86</v>
      </c>
      <c r="K199" s="30">
        <v>13.67</v>
      </c>
      <c r="L199" s="30">
        <v>0</v>
      </c>
      <c r="M199" s="31">
        <f t="shared" si="13"/>
        <v>268.68</v>
      </c>
      <c r="N199" s="16"/>
      <c r="O199" s="32" t="s">
        <v>49</v>
      </c>
      <c r="P199" s="33" t="s">
        <v>50</v>
      </c>
      <c r="Q199" s="34">
        <v>0</v>
      </c>
      <c r="R199" s="16"/>
      <c r="S199" s="35" t="s">
        <v>51</v>
      </c>
      <c r="T199" s="35" t="s">
        <v>49</v>
      </c>
      <c r="U199" s="35" t="s">
        <v>51</v>
      </c>
      <c r="V199" s="35" t="s">
        <v>49</v>
      </c>
      <c r="W199" s="35" t="s">
        <v>49</v>
      </c>
      <c r="X199" s="36" t="s">
        <v>50</v>
      </c>
      <c r="Y199" s="16"/>
      <c r="Z199" s="37">
        <v>3.27</v>
      </c>
      <c r="AA199" s="37" t="s">
        <v>49</v>
      </c>
      <c r="AB199" s="37" t="s">
        <v>52</v>
      </c>
      <c r="AC199" s="38">
        <v>0</v>
      </c>
      <c r="AD199" s="16"/>
      <c r="AE199" s="39">
        <v>2.5790000000000202E-2</v>
      </c>
      <c r="AF199" s="40">
        <v>7.9393909542046451E-3</v>
      </c>
      <c r="AG199" s="40" t="s">
        <v>49</v>
      </c>
      <c r="AH199" s="41">
        <v>0</v>
      </c>
      <c r="AI199" s="16"/>
      <c r="AJ199" s="42">
        <v>0.55249999999999999</v>
      </c>
      <c r="AK199" s="42" t="s">
        <v>49</v>
      </c>
      <c r="AL199" s="43">
        <v>0</v>
      </c>
      <c r="AM199" s="16"/>
      <c r="AN199" s="44">
        <v>6.9199999999999998E-2</v>
      </c>
      <c r="AO199" s="44" t="s">
        <v>49</v>
      </c>
      <c r="AP199" s="45">
        <v>0</v>
      </c>
      <c r="AQ199" s="16"/>
      <c r="AR199" s="40">
        <v>6.3399999999999998E-2</v>
      </c>
      <c r="AS199" s="40" t="s">
        <v>49</v>
      </c>
      <c r="AT199" s="41">
        <v>0</v>
      </c>
      <c r="AU199" s="16"/>
      <c r="AV199" s="46">
        <v>2.3099999999999999E-2</v>
      </c>
      <c r="AW199" s="46" t="s">
        <v>49</v>
      </c>
      <c r="AX199" s="47">
        <v>0</v>
      </c>
      <c r="AY199" s="16"/>
      <c r="AZ199" s="48">
        <v>0.92</v>
      </c>
      <c r="BA199" s="48" t="s">
        <v>51</v>
      </c>
      <c r="BB199" s="49">
        <v>3</v>
      </c>
      <c r="BC199" s="16"/>
      <c r="BD199" s="50"/>
    </row>
    <row r="200" spans="1:56" ht="15.6" customHeight="1" thickBot="1" x14ac:dyDescent="0.35">
      <c r="A200" s="51" t="s">
        <v>252</v>
      </c>
      <c r="B200" s="52">
        <v>4489306</v>
      </c>
      <c r="C200" s="52" t="s">
        <v>48</v>
      </c>
      <c r="D200" s="26">
        <v>242.91</v>
      </c>
      <c r="E200" s="26">
        <v>8.4499999999999993</v>
      </c>
      <c r="F200" s="53">
        <v>13.67</v>
      </c>
      <c r="G200" s="53">
        <v>3</v>
      </c>
      <c r="H200" s="28">
        <f t="shared" si="12"/>
        <v>268.02999999999997</v>
      </c>
      <c r="I200" s="29">
        <f t="shared" ref="I200:I263" si="14">D200+E200</f>
        <v>251.35999999999999</v>
      </c>
      <c r="J200" s="29">
        <v>0.86</v>
      </c>
      <c r="K200" s="30">
        <v>13.67</v>
      </c>
      <c r="L200" s="30">
        <v>3</v>
      </c>
      <c r="M200" s="31">
        <f t="shared" si="13"/>
        <v>268.89</v>
      </c>
      <c r="N200" s="16"/>
      <c r="O200" s="32" t="s">
        <v>51</v>
      </c>
      <c r="P200" s="33">
        <v>1</v>
      </c>
      <c r="Q200" s="34">
        <v>3</v>
      </c>
      <c r="R200" s="16"/>
      <c r="S200" s="35" t="s">
        <v>51</v>
      </c>
      <c r="T200" s="35" t="s">
        <v>49</v>
      </c>
      <c r="U200" s="35" t="s">
        <v>49</v>
      </c>
      <c r="V200" s="35" t="s">
        <v>49</v>
      </c>
      <c r="W200" s="35" t="s">
        <v>51</v>
      </c>
      <c r="X200" s="36">
        <v>1</v>
      </c>
      <c r="Y200" s="16"/>
      <c r="Z200" s="37">
        <v>3.43</v>
      </c>
      <c r="AA200" s="37" t="s">
        <v>49</v>
      </c>
      <c r="AB200" s="37" t="s">
        <v>52</v>
      </c>
      <c r="AC200" s="38">
        <v>0</v>
      </c>
      <c r="AD200" s="16"/>
      <c r="AE200" s="39">
        <v>6.8279999999999674E-2</v>
      </c>
      <c r="AF200" s="40">
        <v>2.0283246567102009E-2</v>
      </c>
      <c r="AG200" s="40" t="s">
        <v>49</v>
      </c>
      <c r="AH200" s="41">
        <v>0</v>
      </c>
      <c r="AI200" s="16"/>
      <c r="AJ200" s="42">
        <v>0.36630000000000001</v>
      </c>
      <c r="AK200" s="42" t="s">
        <v>49</v>
      </c>
      <c r="AL200" s="43">
        <v>0</v>
      </c>
      <c r="AM200" s="16"/>
      <c r="AN200" s="44">
        <v>6.08E-2</v>
      </c>
      <c r="AO200" s="44" t="s">
        <v>49</v>
      </c>
      <c r="AP200" s="45">
        <v>0</v>
      </c>
      <c r="AQ200" s="16"/>
      <c r="AR200" s="40">
        <v>9.820000000000001E-2</v>
      </c>
      <c r="AS200" s="40" t="s">
        <v>49</v>
      </c>
      <c r="AT200" s="41">
        <v>0</v>
      </c>
      <c r="AU200" s="16"/>
      <c r="AV200" s="46">
        <v>2.2400000000000003E-2</v>
      </c>
      <c r="AW200" s="46" t="s">
        <v>49</v>
      </c>
      <c r="AX200" s="47">
        <v>0</v>
      </c>
      <c r="AY200" s="16"/>
      <c r="AZ200" s="48">
        <v>0.95</v>
      </c>
      <c r="BA200" s="48" t="s">
        <v>51</v>
      </c>
      <c r="BB200" s="49">
        <v>3</v>
      </c>
      <c r="BC200" s="16"/>
      <c r="BD200" s="50"/>
    </row>
    <row r="201" spans="1:56" ht="15.6" customHeight="1" thickBot="1" x14ac:dyDescent="0.35">
      <c r="A201" s="51" t="s">
        <v>253</v>
      </c>
      <c r="B201" s="52">
        <v>896977</v>
      </c>
      <c r="C201" s="52" t="s">
        <v>48</v>
      </c>
      <c r="D201" s="26">
        <v>267.94</v>
      </c>
      <c r="E201" s="26">
        <v>8.4499999999999993</v>
      </c>
      <c r="F201" s="53">
        <v>13.67</v>
      </c>
      <c r="G201" s="53">
        <v>4.25</v>
      </c>
      <c r="H201" s="28">
        <f t="shared" si="12"/>
        <v>294.31</v>
      </c>
      <c r="I201" s="29">
        <f t="shared" si="14"/>
        <v>276.39</v>
      </c>
      <c r="J201" s="29">
        <v>0.86</v>
      </c>
      <c r="K201" s="30">
        <v>13.67</v>
      </c>
      <c r="L201" s="30">
        <v>9</v>
      </c>
      <c r="M201" s="31">
        <f t="shared" si="13"/>
        <v>299.92</v>
      </c>
      <c r="N201" s="16"/>
      <c r="O201" s="32" t="s">
        <v>51</v>
      </c>
      <c r="P201" s="33">
        <v>3</v>
      </c>
      <c r="Q201" s="34">
        <v>9</v>
      </c>
      <c r="R201" s="16"/>
      <c r="S201" s="35" t="s">
        <v>51</v>
      </c>
      <c r="T201" s="35" t="s">
        <v>49</v>
      </c>
      <c r="U201" s="35" t="s">
        <v>49</v>
      </c>
      <c r="V201" s="35" t="s">
        <v>49</v>
      </c>
      <c r="W201" s="35" t="s">
        <v>51</v>
      </c>
      <c r="X201" s="36">
        <v>3</v>
      </c>
      <c r="Y201" s="16"/>
      <c r="Z201" s="37">
        <v>3.53</v>
      </c>
      <c r="AA201" s="37" t="s">
        <v>49</v>
      </c>
      <c r="AB201" s="37" t="s">
        <v>52</v>
      </c>
      <c r="AC201" s="38">
        <v>0</v>
      </c>
      <c r="AD201" s="16"/>
      <c r="AE201" s="39">
        <v>-0.24053500000000039</v>
      </c>
      <c r="AF201" s="40">
        <v>-6.3816352384805791E-2</v>
      </c>
      <c r="AG201" s="40" t="s">
        <v>49</v>
      </c>
      <c r="AH201" s="41">
        <v>0</v>
      </c>
      <c r="AI201" s="16"/>
      <c r="AJ201" s="42">
        <v>0.65300000000000002</v>
      </c>
      <c r="AK201" s="42" t="s">
        <v>49</v>
      </c>
      <c r="AL201" s="43">
        <v>0</v>
      </c>
      <c r="AM201" s="16"/>
      <c r="AN201" s="44">
        <v>6.2800000000000009E-2</v>
      </c>
      <c r="AO201" s="44" t="s">
        <v>49</v>
      </c>
      <c r="AP201" s="45">
        <v>0</v>
      </c>
      <c r="AQ201" s="16"/>
      <c r="AR201" s="40">
        <v>5.3099999999999994E-2</v>
      </c>
      <c r="AS201" s="40" t="s">
        <v>51</v>
      </c>
      <c r="AT201" s="41">
        <v>3</v>
      </c>
      <c r="AU201" s="16"/>
      <c r="AV201" s="46">
        <v>1.67E-2</v>
      </c>
      <c r="AW201" s="46" t="s">
        <v>51</v>
      </c>
      <c r="AX201" s="47">
        <v>3</v>
      </c>
      <c r="AY201" s="16"/>
      <c r="AZ201" s="48">
        <v>0.87</v>
      </c>
      <c r="BA201" s="48" t="s">
        <v>51</v>
      </c>
      <c r="BB201" s="49">
        <v>3</v>
      </c>
      <c r="BC201" s="16"/>
      <c r="BD201" s="50"/>
    </row>
    <row r="202" spans="1:56" ht="15.6" customHeight="1" thickBot="1" x14ac:dyDescent="0.35">
      <c r="A202" s="51" t="s">
        <v>254</v>
      </c>
      <c r="B202" s="52">
        <v>280917</v>
      </c>
      <c r="C202" s="52" t="s">
        <v>48</v>
      </c>
      <c r="D202" s="26">
        <v>236.19</v>
      </c>
      <c r="E202" s="26">
        <v>8.4499999999999993</v>
      </c>
      <c r="F202" s="53">
        <v>13.67</v>
      </c>
      <c r="G202" s="53">
        <v>6</v>
      </c>
      <c r="H202" s="28">
        <f t="shared" si="12"/>
        <v>264.31</v>
      </c>
      <c r="I202" s="29">
        <f t="shared" si="14"/>
        <v>244.64</v>
      </c>
      <c r="J202" s="29">
        <v>0.86</v>
      </c>
      <c r="K202" s="30">
        <v>13.67</v>
      </c>
      <c r="L202" s="30">
        <v>12</v>
      </c>
      <c r="M202" s="31">
        <f t="shared" si="13"/>
        <v>271.17</v>
      </c>
      <c r="N202" s="16"/>
      <c r="O202" s="32" t="s">
        <v>51</v>
      </c>
      <c r="P202" s="33">
        <v>4</v>
      </c>
      <c r="Q202" s="34">
        <v>12</v>
      </c>
      <c r="R202" s="16"/>
      <c r="S202" s="35" t="s">
        <v>51</v>
      </c>
      <c r="T202" s="35" t="s">
        <v>49</v>
      </c>
      <c r="U202" s="35" t="s">
        <v>49</v>
      </c>
      <c r="V202" s="35" t="s">
        <v>49</v>
      </c>
      <c r="W202" s="35" t="s">
        <v>51</v>
      </c>
      <c r="X202" s="36">
        <v>4</v>
      </c>
      <c r="Y202" s="16"/>
      <c r="Z202" s="37">
        <v>3.26</v>
      </c>
      <c r="AA202" s="37" t="s">
        <v>49</v>
      </c>
      <c r="AB202" s="37" t="s">
        <v>52</v>
      </c>
      <c r="AC202" s="38">
        <v>0</v>
      </c>
      <c r="AD202" s="16"/>
      <c r="AE202" s="39">
        <v>-0.19678500000000021</v>
      </c>
      <c r="AF202" s="40">
        <v>-5.6896106815548513E-2</v>
      </c>
      <c r="AG202" s="40" t="s">
        <v>49</v>
      </c>
      <c r="AH202" s="41">
        <v>0</v>
      </c>
      <c r="AI202" s="16"/>
      <c r="AJ202" s="42">
        <v>0.40479999999999999</v>
      </c>
      <c r="AK202" s="42" t="s">
        <v>49</v>
      </c>
      <c r="AL202" s="43">
        <v>0</v>
      </c>
      <c r="AM202" s="16"/>
      <c r="AN202" s="44">
        <v>8.0000000000000002E-3</v>
      </c>
      <c r="AO202" s="44" t="s">
        <v>51</v>
      </c>
      <c r="AP202" s="45">
        <v>3</v>
      </c>
      <c r="AQ202" s="16"/>
      <c r="AR202" s="40">
        <v>2.8399999999999998E-2</v>
      </c>
      <c r="AS202" s="40" t="s">
        <v>51</v>
      </c>
      <c r="AT202" s="41">
        <v>3</v>
      </c>
      <c r="AU202" s="16"/>
      <c r="AV202" s="46">
        <v>1.6899999999999998E-2</v>
      </c>
      <c r="AW202" s="46" t="s">
        <v>51</v>
      </c>
      <c r="AX202" s="47">
        <v>3</v>
      </c>
      <c r="AY202" s="16"/>
      <c r="AZ202" s="48">
        <v>0.9</v>
      </c>
      <c r="BA202" s="48" t="s">
        <v>51</v>
      </c>
      <c r="BB202" s="49">
        <v>3</v>
      </c>
      <c r="BC202" s="16"/>
      <c r="BD202" s="50"/>
    </row>
    <row r="203" spans="1:56" ht="15.6" customHeight="1" thickBot="1" x14ac:dyDescent="0.35">
      <c r="A203" s="56" t="s">
        <v>255</v>
      </c>
      <c r="B203" s="52">
        <v>916960</v>
      </c>
      <c r="C203" s="52" t="s">
        <v>48</v>
      </c>
      <c r="D203" s="26">
        <v>261.57</v>
      </c>
      <c r="E203" s="26">
        <v>8.4499999999999993</v>
      </c>
      <c r="F203" s="53">
        <v>13.67</v>
      </c>
      <c r="G203" s="53">
        <v>6.75</v>
      </c>
      <c r="H203" s="28">
        <f t="shared" si="12"/>
        <v>290.44</v>
      </c>
      <c r="I203" s="29">
        <f t="shared" si="14"/>
        <v>270.02</v>
      </c>
      <c r="J203" s="29">
        <v>0.86</v>
      </c>
      <c r="K203" s="30">
        <v>13.67</v>
      </c>
      <c r="L203" s="30">
        <v>3</v>
      </c>
      <c r="M203" s="31">
        <f t="shared" si="13"/>
        <v>287.55</v>
      </c>
      <c r="N203" s="16"/>
      <c r="O203" s="32" t="s">
        <v>51</v>
      </c>
      <c r="P203" s="33">
        <v>1</v>
      </c>
      <c r="Q203" s="34">
        <v>3</v>
      </c>
      <c r="R203" s="16"/>
      <c r="S203" s="35" t="s">
        <v>51</v>
      </c>
      <c r="T203" s="35" t="s">
        <v>49</v>
      </c>
      <c r="U203" s="35" t="s">
        <v>49</v>
      </c>
      <c r="V203" s="35" t="s">
        <v>49</v>
      </c>
      <c r="W203" s="35" t="s">
        <v>51</v>
      </c>
      <c r="X203" s="36">
        <v>1</v>
      </c>
      <c r="Y203" s="16"/>
      <c r="Z203" s="37">
        <v>3.67</v>
      </c>
      <c r="AA203" s="37" t="s">
        <v>49</v>
      </c>
      <c r="AB203" s="37" t="s">
        <v>82</v>
      </c>
      <c r="AC203" s="38">
        <v>0</v>
      </c>
      <c r="AD203" s="16"/>
      <c r="AE203" s="39">
        <v>-0.59408750000000099</v>
      </c>
      <c r="AF203" s="40">
        <v>-0.13919771599413322</v>
      </c>
      <c r="AG203" s="40" t="s">
        <v>49</v>
      </c>
      <c r="AH203" s="41">
        <v>0</v>
      </c>
      <c r="AI203" s="16"/>
      <c r="AJ203" s="42" t="s">
        <v>54</v>
      </c>
      <c r="AK203" s="42" t="s">
        <v>49</v>
      </c>
      <c r="AL203" s="43">
        <v>0</v>
      </c>
      <c r="AM203" s="16"/>
      <c r="AN203" s="44">
        <v>9.5399999999999985E-2</v>
      </c>
      <c r="AO203" s="44" t="s">
        <v>49</v>
      </c>
      <c r="AP203" s="45">
        <v>0</v>
      </c>
      <c r="AQ203" s="16"/>
      <c r="AR203" s="40">
        <v>8.1900000000000001E-2</v>
      </c>
      <c r="AS203" s="40" t="s">
        <v>49</v>
      </c>
      <c r="AT203" s="41">
        <v>0</v>
      </c>
      <c r="AU203" s="16"/>
      <c r="AV203" s="46">
        <v>2.4700000000000003E-2</v>
      </c>
      <c r="AW203" s="46" t="s">
        <v>49</v>
      </c>
      <c r="AX203" s="47">
        <v>0</v>
      </c>
      <c r="AY203" s="16"/>
      <c r="AZ203" s="48">
        <v>0.85</v>
      </c>
      <c r="BA203" s="48" t="s">
        <v>51</v>
      </c>
      <c r="BB203" s="49">
        <v>3</v>
      </c>
      <c r="BC203" s="16"/>
      <c r="BD203" s="50"/>
    </row>
    <row r="204" spans="1:56" ht="15.6" customHeight="1" thickBot="1" x14ac:dyDescent="0.35">
      <c r="A204" s="51" t="s">
        <v>256</v>
      </c>
      <c r="B204" s="52">
        <v>4493605</v>
      </c>
      <c r="C204" s="52" t="s">
        <v>48</v>
      </c>
      <c r="D204" s="26">
        <v>252.73000000000002</v>
      </c>
      <c r="E204" s="26">
        <v>8.4499999999999993</v>
      </c>
      <c r="F204" s="53">
        <v>13.67</v>
      </c>
      <c r="G204" s="53">
        <v>19.25</v>
      </c>
      <c r="H204" s="28">
        <f t="shared" si="12"/>
        <v>294.10000000000002</v>
      </c>
      <c r="I204" s="29">
        <f t="shared" si="14"/>
        <v>261.18</v>
      </c>
      <c r="J204" s="29">
        <v>0.86</v>
      </c>
      <c r="K204" s="30">
        <v>13.67</v>
      </c>
      <c r="L204" s="30">
        <v>13.5</v>
      </c>
      <c r="M204" s="31">
        <f t="shared" si="13"/>
        <v>289.21000000000004</v>
      </c>
      <c r="N204" s="16"/>
      <c r="O204" s="32" t="s">
        <v>51</v>
      </c>
      <c r="P204" s="33">
        <v>4</v>
      </c>
      <c r="Q204" s="34">
        <v>13.5</v>
      </c>
      <c r="R204" s="16"/>
      <c r="S204" s="35" t="s">
        <v>51</v>
      </c>
      <c r="T204" s="35" t="s">
        <v>49</v>
      </c>
      <c r="U204" s="35" t="s">
        <v>49</v>
      </c>
      <c r="V204" s="35" t="s">
        <v>49</v>
      </c>
      <c r="W204" s="35" t="s">
        <v>51</v>
      </c>
      <c r="X204" s="36">
        <v>4</v>
      </c>
      <c r="Y204" s="16"/>
      <c r="Z204" s="37">
        <v>4.04</v>
      </c>
      <c r="AA204" s="37" t="s">
        <v>51</v>
      </c>
      <c r="AB204" s="37" t="s">
        <v>62</v>
      </c>
      <c r="AC204" s="38">
        <v>4.5</v>
      </c>
      <c r="AD204" s="16"/>
      <c r="AE204" s="39">
        <v>-4.6979999999999578E-2</v>
      </c>
      <c r="AF204" s="40">
        <v>-1.1487451340936108E-2</v>
      </c>
      <c r="AG204" s="40" t="s">
        <v>49</v>
      </c>
      <c r="AH204" s="41">
        <v>0</v>
      </c>
      <c r="AI204" s="16"/>
      <c r="AJ204" s="42">
        <v>0.30530000000000002</v>
      </c>
      <c r="AK204" s="42" t="s">
        <v>49</v>
      </c>
      <c r="AL204" s="43">
        <v>0</v>
      </c>
      <c r="AM204" s="16"/>
      <c r="AN204" s="44">
        <v>5.5999999999999994E-2</v>
      </c>
      <c r="AO204" s="44" t="s">
        <v>51</v>
      </c>
      <c r="AP204" s="45">
        <v>3</v>
      </c>
      <c r="AQ204" s="16"/>
      <c r="AR204" s="40">
        <v>5.3399999999999996E-2</v>
      </c>
      <c r="AS204" s="40" t="s">
        <v>51</v>
      </c>
      <c r="AT204" s="41">
        <v>3</v>
      </c>
      <c r="AU204" s="16"/>
      <c r="AV204" s="46">
        <v>2.8500000000000001E-2</v>
      </c>
      <c r="AW204" s="46" t="s">
        <v>49</v>
      </c>
      <c r="AX204" s="47">
        <v>0</v>
      </c>
      <c r="AY204" s="16"/>
      <c r="AZ204" s="48">
        <v>0.94</v>
      </c>
      <c r="BA204" s="48" t="s">
        <v>51</v>
      </c>
      <c r="BB204" s="49">
        <v>3</v>
      </c>
      <c r="BC204" s="16"/>
      <c r="BD204" s="50"/>
    </row>
    <row r="205" spans="1:56" ht="15.6" customHeight="1" thickBot="1" x14ac:dyDescent="0.35">
      <c r="A205" s="51" t="s">
        <v>257</v>
      </c>
      <c r="B205" s="52">
        <v>352756</v>
      </c>
      <c r="C205" s="52" t="s">
        <v>48</v>
      </c>
      <c r="D205" s="26">
        <v>233.03</v>
      </c>
      <c r="E205" s="26">
        <v>8.4499999999999993</v>
      </c>
      <c r="F205" s="67">
        <v>0</v>
      </c>
      <c r="G205" s="53">
        <v>11.75</v>
      </c>
      <c r="H205" s="28">
        <f t="shared" si="12"/>
        <v>253.23</v>
      </c>
      <c r="I205" s="29">
        <f t="shared" si="14"/>
        <v>241.48</v>
      </c>
      <c r="J205" s="29">
        <v>0.86</v>
      </c>
      <c r="K205" s="68">
        <v>0</v>
      </c>
      <c r="L205" s="30">
        <v>0</v>
      </c>
      <c r="M205" s="31">
        <f t="shared" si="13"/>
        <v>242.34</v>
      </c>
      <c r="N205" s="16"/>
      <c r="O205" s="32" t="s">
        <v>49</v>
      </c>
      <c r="P205" s="33" t="s">
        <v>50</v>
      </c>
      <c r="Q205" s="34">
        <v>0</v>
      </c>
      <c r="R205" s="16"/>
      <c r="S205" s="35" t="s">
        <v>51</v>
      </c>
      <c r="T205" s="35" t="s">
        <v>49</v>
      </c>
      <c r="U205" s="35" t="s">
        <v>51</v>
      </c>
      <c r="V205" s="35" t="s">
        <v>49</v>
      </c>
      <c r="W205" s="35" t="s">
        <v>49</v>
      </c>
      <c r="X205" s="36" t="s">
        <v>50</v>
      </c>
      <c r="Y205" s="16"/>
      <c r="Z205" s="37">
        <v>3.49</v>
      </c>
      <c r="AA205" s="37" t="s">
        <v>49</v>
      </c>
      <c r="AB205" s="37" t="s">
        <v>52</v>
      </c>
      <c r="AC205" s="38">
        <v>0</v>
      </c>
      <c r="AD205" s="16"/>
      <c r="AE205" s="39">
        <v>-0.40397499999999997</v>
      </c>
      <c r="AF205" s="40">
        <v>-0.10384661111985835</v>
      </c>
      <c r="AG205" s="40" t="s">
        <v>49</v>
      </c>
      <c r="AH205" s="41">
        <v>0</v>
      </c>
      <c r="AI205" s="16"/>
      <c r="AJ205" s="42">
        <v>0.57050000000000001</v>
      </c>
      <c r="AK205" s="42" t="s">
        <v>49</v>
      </c>
      <c r="AL205" s="43">
        <v>0</v>
      </c>
      <c r="AM205" s="16"/>
      <c r="AN205" s="44">
        <v>0.10369999999999999</v>
      </c>
      <c r="AO205" s="44" t="s">
        <v>49</v>
      </c>
      <c r="AP205" s="45">
        <v>0</v>
      </c>
      <c r="AQ205" s="16"/>
      <c r="AR205" s="40">
        <v>4.4199999999999996E-2</v>
      </c>
      <c r="AS205" s="40" t="s">
        <v>51</v>
      </c>
      <c r="AT205" s="41">
        <v>3</v>
      </c>
      <c r="AU205" s="16"/>
      <c r="AV205" s="46">
        <v>2.0299999999999999E-2</v>
      </c>
      <c r="AW205" s="46" t="s">
        <v>49</v>
      </c>
      <c r="AX205" s="47">
        <v>0</v>
      </c>
      <c r="AY205" s="16"/>
      <c r="AZ205" s="48">
        <v>0.9</v>
      </c>
      <c r="BA205" s="48" t="s">
        <v>51</v>
      </c>
      <c r="BB205" s="49">
        <v>3</v>
      </c>
      <c r="BC205" s="16"/>
      <c r="BD205" s="50"/>
    </row>
    <row r="206" spans="1:56" ht="15.6" customHeight="1" thickBot="1" x14ac:dyDescent="0.35">
      <c r="A206" s="51" t="s">
        <v>258</v>
      </c>
      <c r="B206" s="52">
        <v>347779</v>
      </c>
      <c r="C206" s="52" t="s">
        <v>48</v>
      </c>
      <c r="D206" s="26">
        <v>234.33</v>
      </c>
      <c r="E206" s="26">
        <v>8.4499999999999993</v>
      </c>
      <c r="F206" s="53">
        <v>13.67</v>
      </c>
      <c r="G206" s="53">
        <v>0</v>
      </c>
      <c r="H206" s="28">
        <f t="shared" si="12"/>
        <v>256.45</v>
      </c>
      <c r="I206" s="29">
        <f t="shared" si="14"/>
        <v>242.78</v>
      </c>
      <c r="J206" s="29">
        <v>0.86</v>
      </c>
      <c r="K206" s="30">
        <v>13.67</v>
      </c>
      <c r="L206" s="30">
        <v>3</v>
      </c>
      <c r="M206" s="31">
        <f t="shared" si="13"/>
        <v>260.31</v>
      </c>
      <c r="N206" s="16"/>
      <c r="O206" s="32" t="s">
        <v>51</v>
      </c>
      <c r="P206" s="33">
        <v>1</v>
      </c>
      <c r="Q206" s="34">
        <v>3</v>
      </c>
      <c r="R206" s="16"/>
      <c r="S206" s="35" t="s">
        <v>51</v>
      </c>
      <c r="T206" s="35" t="s">
        <v>49</v>
      </c>
      <c r="U206" s="35" t="s">
        <v>49</v>
      </c>
      <c r="V206" s="35" t="s">
        <v>49</v>
      </c>
      <c r="W206" s="35" t="s">
        <v>51</v>
      </c>
      <c r="X206" s="36">
        <v>1</v>
      </c>
      <c r="Y206" s="16"/>
      <c r="Z206" s="37">
        <v>3.51</v>
      </c>
      <c r="AA206" s="37" t="s">
        <v>49</v>
      </c>
      <c r="AB206" s="37" t="s">
        <v>52</v>
      </c>
      <c r="AC206" s="38">
        <v>0</v>
      </c>
      <c r="AD206" s="16"/>
      <c r="AE206" s="39">
        <v>-0.17276749999999996</v>
      </c>
      <c r="AF206" s="40">
        <v>-4.6912155534360851E-2</v>
      </c>
      <c r="AG206" s="40" t="s">
        <v>49</v>
      </c>
      <c r="AH206" s="41">
        <v>0</v>
      </c>
      <c r="AI206" s="16"/>
      <c r="AJ206" s="42">
        <v>0.45799999999999996</v>
      </c>
      <c r="AK206" s="42" t="s">
        <v>49</v>
      </c>
      <c r="AL206" s="43">
        <v>0</v>
      </c>
      <c r="AM206" s="16"/>
      <c r="AN206" s="44">
        <v>7.1300000000000002E-2</v>
      </c>
      <c r="AO206" s="44" t="s">
        <v>49</v>
      </c>
      <c r="AP206" s="45">
        <v>0</v>
      </c>
      <c r="AQ206" s="16"/>
      <c r="AR206" s="40">
        <v>8.3400000000000002E-2</v>
      </c>
      <c r="AS206" s="40" t="s">
        <v>49</v>
      </c>
      <c r="AT206" s="41">
        <v>0</v>
      </c>
      <c r="AU206" s="16"/>
      <c r="AV206" s="46">
        <v>2.5000000000000001E-2</v>
      </c>
      <c r="AW206" s="46" t="s">
        <v>49</v>
      </c>
      <c r="AX206" s="47">
        <v>0</v>
      </c>
      <c r="AY206" s="16"/>
      <c r="AZ206" s="48">
        <v>0.89</v>
      </c>
      <c r="BA206" s="48" t="s">
        <v>51</v>
      </c>
      <c r="BB206" s="49">
        <v>3</v>
      </c>
      <c r="BC206" s="16"/>
      <c r="BD206" s="50"/>
    </row>
    <row r="207" spans="1:56" ht="15.6" customHeight="1" thickBot="1" x14ac:dyDescent="0.35">
      <c r="A207" s="51" t="s">
        <v>259</v>
      </c>
      <c r="B207" s="52">
        <v>4473809</v>
      </c>
      <c r="C207" s="52" t="s">
        <v>48</v>
      </c>
      <c r="D207" s="26">
        <v>234.45000000000002</v>
      </c>
      <c r="E207" s="26">
        <v>8.4499999999999993</v>
      </c>
      <c r="F207" s="53">
        <v>13.67</v>
      </c>
      <c r="G207" s="53">
        <v>0</v>
      </c>
      <c r="H207" s="28">
        <f t="shared" si="12"/>
        <v>256.57</v>
      </c>
      <c r="I207" s="29">
        <f t="shared" si="14"/>
        <v>242.9</v>
      </c>
      <c r="J207" s="29">
        <v>0.86</v>
      </c>
      <c r="K207" s="30">
        <v>13.67</v>
      </c>
      <c r="L207" s="30">
        <v>0</v>
      </c>
      <c r="M207" s="31">
        <f t="shared" si="13"/>
        <v>257.43</v>
      </c>
      <c r="N207" s="16"/>
      <c r="O207" s="32" t="s">
        <v>49</v>
      </c>
      <c r="P207" s="33" t="s">
        <v>50</v>
      </c>
      <c r="Q207" s="34">
        <v>0</v>
      </c>
      <c r="R207" s="16"/>
      <c r="S207" s="35" t="s">
        <v>51</v>
      </c>
      <c r="T207" s="35" t="s">
        <v>49</v>
      </c>
      <c r="U207" s="35" t="s">
        <v>51</v>
      </c>
      <c r="V207" s="35" t="s">
        <v>49</v>
      </c>
      <c r="W207" s="35" t="s">
        <v>49</v>
      </c>
      <c r="X207" s="36" t="s">
        <v>50</v>
      </c>
      <c r="Y207" s="16"/>
      <c r="Z207" s="37">
        <v>3.62</v>
      </c>
      <c r="AA207" s="37" t="s">
        <v>49</v>
      </c>
      <c r="AB207" s="37" t="s">
        <v>82</v>
      </c>
      <c r="AC207" s="38">
        <v>0</v>
      </c>
      <c r="AD207" s="16"/>
      <c r="AE207" s="39">
        <v>-0.86951000000000045</v>
      </c>
      <c r="AF207" s="40">
        <v>-0.19363645980057576</v>
      </c>
      <c r="AG207" s="40" t="s">
        <v>49</v>
      </c>
      <c r="AH207" s="41">
        <v>0</v>
      </c>
      <c r="AI207" s="16"/>
      <c r="AJ207" s="42">
        <v>0.55899999999999994</v>
      </c>
      <c r="AK207" s="42" t="s">
        <v>49</v>
      </c>
      <c r="AL207" s="43">
        <v>0</v>
      </c>
      <c r="AM207" s="16"/>
      <c r="AN207" s="44">
        <v>6.3200000000000006E-2</v>
      </c>
      <c r="AO207" s="44" t="s">
        <v>49</v>
      </c>
      <c r="AP207" s="45">
        <v>0</v>
      </c>
      <c r="AQ207" s="16"/>
      <c r="AR207" s="40">
        <v>3.7400000000000003E-2</v>
      </c>
      <c r="AS207" s="40" t="s">
        <v>51</v>
      </c>
      <c r="AT207" s="41">
        <v>3</v>
      </c>
      <c r="AU207" s="16"/>
      <c r="AV207" s="46">
        <v>2.3399999999999997E-2</v>
      </c>
      <c r="AW207" s="46" t="s">
        <v>49</v>
      </c>
      <c r="AX207" s="47">
        <v>0</v>
      </c>
      <c r="AY207" s="16"/>
      <c r="AZ207" s="48">
        <v>1</v>
      </c>
      <c r="BA207" s="48" t="s">
        <v>51</v>
      </c>
      <c r="BB207" s="49">
        <v>3</v>
      </c>
      <c r="BC207" s="16"/>
      <c r="BD207" s="50"/>
    </row>
    <row r="208" spans="1:56" ht="15.6" customHeight="1" thickBot="1" x14ac:dyDescent="0.35">
      <c r="A208" s="51" t="s">
        <v>260</v>
      </c>
      <c r="B208" s="52">
        <v>124737</v>
      </c>
      <c r="C208" s="52" t="s">
        <v>48</v>
      </c>
      <c r="D208" s="26">
        <v>256.67</v>
      </c>
      <c r="E208" s="26">
        <v>8.4499999999999993</v>
      </c>
      <c r="F208" s="67">
        <v>0</v>
      </c>
      <c r="G208" s="53">
        <v>15.75</v>
      </c>
      <c r="H208" s="28">
        <f t="shared" si="12"/>
        <v>280.87</v>
      </c>
      <c r="I208" s="29">
        <f t="shared" si="14"/>
        <v>265.12</v>
      </c>
      <c r="J208" s="29">
        <v>0.86</v>
      </c>
      <c r="K208" s="68">
        <v>0</v>
      </c>
      <c r="L208" s="30">
        <v>6.75</v>
      </c>
      <c r="M208" s="31">
        <f t="shared" si="13"/>
        <v>272.73</v>
      </c>
      <c r="N208" s="16"/>
      <c r="O208" s="32" t="s">
        <v>51</v>
      </c>
      <c r="P208" s="33">
        <v>1</v>
      </c>
      <c r="Q208" s="34">
        <v>6.75</v>
      </c>
      <c r="R208" s="16"/>
      <c r="S208" s="35" t="s">
        <v>51</v>
      </c>
      <c r="T208" s="35" t="s">
        <v>49</v>
      </c>
      <c r="U208" s="35" t="s">
        <v>49</v>
      </c>
      <c r="V208" s="35" t="s">
        <v>49</v>
      </c>
      <c r="W208" s="35" t="s">
        <v>51</v>
      </c>
      <c r="X208" s="36">
        <v>1</v>
      </c>
      <c r="Y208" s="16"/>
      <c r="Z208" s="37">
        <v>5.54</v>
      </c>
      <c r="AA208" s="37" t="s">
        <v>51</v>
      </c>
      <c r="AB208" s="37" t="s">
        <v>60</v>
      </c>
      <c r="AC208" s="38">
        <v>6.75</v>
      </c>
      <c r="AD208" s="16"/>
      <c r="AE208" s="39">
        <v>0.13703749999999992</v>
      </c>
      <c r="AF208" s="40">
        <v>2.536472639504837E-2</v>
      </c>
      <c r="AG208" s="40" t="s">
        <v>49</v>
      </c>
      <c r="AH208" s="41">
        <v>0</v>
      </c>
      <c r="AI208" s="16"/>
      <c r="AJ208" s="42">
        <v>0.38079999999999997</v>
      </c>
      <c r="AK208" s="42" t="s">
        <v>49</v>
      </c>
      <c r="AL208" s="43">
        <v>0</v>
      </c>
      <c r="AM208" s="16"/>
      <c r="AN208" s="44">
        <v>7.51E-2</v>
      </c>
      <c r="AO208" s="44" t="s">
        <v>49</v>
      </c>
      <c r="AP208" s="45">
        <v>0</v>
      </c>
      <c r="AQ208" s="16"/>
      <c r="AR208" s="40">
        <v>5.6399999999999999E-2</v>
      </c>
      <c r="AS208" s="40" t="s">
        <v>49</v>
      </c>
      <c r="AT208" s="41">
        <v>0</v>
      </c>
      <c r="AU208" s="16"/>
      <c r="AV208" s="46">
        <v>2.6800000000000001E-2</v>
      </c>
      <c r="AW208" s="46" t="s">
        <v>49</v>
      </c>
      <c r="AX208" s="47">
        <v>0</v>
      </c>
      <c r="AY208" s="16"/>
      <c r="AZ208" s="48" t="s">
        <v>52</v>
      </c>
      <c r="BA208" s="48" t="s">
        <v>49</v>
      </c>
      <c r="BB208" s="49">
        <v>0</v>
      </c>
      <c r="BC208" s="16"/>
      <c r="BD208" s="50"/>
    </row>
    <row r="209" spans="1:56" ht="15.6" customHeight="1" thickBot="1" x14ac:dyDescent="0.35">
      <c r="A209" s="51" t="s">
        <v>261</v>
      </c>
      <c r="B209" s="52">
        <v>8411204</v>
      </c>
      <c r="C209" s="52" t="s">
        <v>48</v>
      </c>
      <c r="D209" s="26">
        <v>241.08</v>
      </c>
      <c r="E209" s="26">
        <v>8.4499999999999993</v>
      </c>
      <c r="F209" s="53">
        <v>13.67</v>
      </c>
      <c r="G209" s="53">
        <v>0</v>
      </c>
      <c r="H209" s="28">
        <f t="shared" si="12"/>
        <v>263.2</v>
      </c>
      <c r="I209" s="29">
        <f t="shared" si="14"/>
        <v>249.53</v>
      </c>
      <c r="J209" s="29">
        <v>0.86</v>
      </c>
      <c r="K209" s="30">
        <v>13.67</v>
      </c>
      <c r="L209" s="30">
        <v>0</v>
      </c>
      <c r="M209" s="31">
        <f t="shared" si="13"/>
        <v>264.06</v>
      </c>
      <c r="N209" s="16"/>
      <c r="O209" s="32" t="s">
        <v>49</v>
      </c>
      <c r="P209" s="33" t="s">
        <v>50</v>
      </c>
      <c r="Q209" s="34">
        <v>0</v>
      </c>
      <c r="R209" s="16"/>
      <c r="S209" s="35" t="s">
        <v>51</v>
      </c>
      <c r="T209" s="35" t="s">
        <v>51</v>
      </c>
      <c r="U209" s="35" t="s">
        <v>51</v>
      </c>
      <c r="V209" s="35" t="s">
        <v>49</v>
      </c>
      <c r="W209" s="35" t="s">
        <v>49</v>
      </c>
      <c r="X209" s="36" t="s">
        <v>50</v>
      </c>
      <c r="Y209" s="16"/>
      <c r="Z209" s="37">
        <v>3.54</v>
      </c>
      <c r="AA209" s="37" t="s">
        <v>49</v>
      </c>
      <c r="AB209" s="37" t="s">
        <v>52</v>
      </c>
      <c r="AC209" s="38">
        <v>0</v>
      </c>
      <c r="AD209" s="16"/>
      <c r="AE209" s="39">
        <v>1.3833449999999994</v>
      </c>
      <c r="AF209" s="40">
        <v>0.64165768933283973</v>
      </c>
      <c r="AG209" s="40" t="s">
        <v>49</v>
      </c>
      <c r="AH209" s="41">
        <v>0</v>
      </c>
      <c r="AI209" s="16"/>
      <c r="AJ209" s="42">
        <v>0.63580000000000003</v>
      </c>
      <c r="AK209" s="42" t="s">
        <v>49</v>
      </c>
      <c r="AL209" s="43">
        <v>0</v>
      </c>
      <c r="AM209" s="16"/>
      <c r="AN209" s="44">
        <v>6.3E-2</v>
      </c>
      <c r="AO209" s="44" t="s">
        <v>49</v>
      </c>
      <c r="AP209" s="45">
        <v>0</v>
      </c>
      <c r="AQ209" s="16"/>
      <c r="AR209" s="40">
        <v>6.59E-2</v>
      </c>
      <c r="AS209" s="40" t="s">
        <v>49</v>
      </c>
      <c r="AT209" s="41">
        <v>0</v>
      </c>
      <c r="AU209" s="16"/>
      <c r="AV209" s="46">
        <v>2.46E-2</v>
      </c>
      <c r="AW209" s="46" t="s">
        <v>49</v>
      </c>
      <c r="AX209" s="47">
        <v>0</v>
      </c>
      <c r="AY209" s="16"/>
      <c r="AZ209" s="48" t="s">
        <v>52</v>
      </c>
      <c r="BA209" s="48" t="s">
        <v>49</v>
      </c>
      <c r="BB209" s="49">
        <v>0</v>
      </c>
      <c r="BC209" s="16"/>
      <c r="BD209" s="50"/>
    </row>
    <row r="210" spans="1:56" ht="15.6" customHeight="1" thickBot="1" x14ac:dyDescent="0.35">
      <c r="A210" s="105" t="s">
        <v>455</v>
      </c>
      <c r="B210" s="106">
        <v>1137832</v>
      </c>
      <c r="C210" s="150" t="s">
        <v>48</v>
      </c>
      <c r="D210" s="26">
        <v>262.94</v>
      </c>
      <c r="E210" s="26">
        <v>8.4499999999999993</v>
      </c>
      <c r="F210" s="27">
        <v>13.67</v>
      </c>
      <c r="G210" s="53">
        <v>7.5</v>
      </c>
      <c r="H210" s="28">
        <f t="shared" si="12"/>
        <v>292.56</v>
      </c>
      <c r="I210" s="29">
        <f t="shared" si="14"/>
        <v>271.39</v>
      </c>
      <c r="J210" s="29">
        <v>0.86</v>
      </c>
      <c r="K210" s="30">
        <v>13.67</v>
      </c>
      <c r="L210" s="30">
        <v>12</v>
      </c>
      <c r="M210" s="31">
        <f t="shared" si="13"/>
        <v>297.92</v>
      </c>
      <c r="N210" s="16"/>
      <c r="O210" s="32" t="s">
        <v>51</v>
      </c>
      <c r="P210" s="33">
        <v>4</v>
      </c>
      <c r="Q210" s="34">
        <v>12</v>
      </c>
      <c r="R210" s="16"/>
      <c r="S210" s="35" t="s">
        <v>51</v>
      </c>
      <c r="T210" s="35" t="s">
        <v>49</v>
      </c>
      <c r="U210" s="35" t="s">
        <v>49</v>
      </c>
      <c r="V210" s="35" t="s">
        <v>49</v>
      </c>
      <c r="W210" s="35" t="s">
        <v>51</v>
      </c>
      <c r="X210" s="36">
        <v>4</v>
      </c>
      <c r="Y210" s="16"/>
      <c r="Z210" s="37">
        <v>3.73</v>
      </c>
      <c r="AA210" s="37" t="s">
        <v>49</v>
      </c>
      <c r="AB210" s="37" t="s">
        <v>82</v>
      </c>
      <c r="AC210" s="38">
        <v>0</v>
      </c>
      <c r="AD210" s="16"/>
      <c r="AE210" s="39">
        <v>-0.1193275000000007</v>
      </c>
      <c r="AF210" s="40">
        <v>-3.0975751420422457E-2</v>
      </c>
      <c r="AG210" s="40" t="s">
        <v>49</v>
      </c>
      <c r="AH210" s="41">
        <v>0</v>
      </c>
      <c r="AI210" s="16"/>
      <c r="AJ210" s="42">
        <v>0.60599999999999998</v>
      </c>
      <c r="AK210" s="42" t="s">
        <v>49</v>
      </c>
      <c r="AL210" s="43">
        <v>0</v>
      </c>
      <c r="AM210" s="16"/>
      <c r="AN210" s="44">
        <v>3.56E-2</v>
      </c>
      <c r="AO210" s="44" t="s">
        <v>51</v>
      </c>
      <c r="AP210" s="45">
        <v>3</v>
      </c>
      <c r="AQ210" s="16"/>
      <c r="AR210" s="40">
        <v>4.4999999999999998E-2</v>
      </c>
      <c r="AS210" s="40" t="s">
        <v>51</v>
      </c>
      <c r="AT210" s="41">
        <v>3</v>
      </c>
      <c r="AU210" s="16"/>
      <c r="AV210" s="46">
        <v>5.8999999999999999E-3</v>
      </c>
      <c r="AW210" s="46" t="s">
        <v>51</v>
      </c>
      <c r="AX210" s="47">
        <v>3</v>
      </c>
      <c r="AY210" s="16"/>
      <c r="AZ210" s="48">
        <v>0.95</v>
      </c>
      <c r="BA210" s="48" t="s">
        <v>51</v>
      </c>
      <c r="BB210" s="49">
        <v>3</v>
      </c>
      <c r="BC210" s="16"/>
      <c r="BD210" s="50"/>
    </row>
    <row r="211" spans="1:56" ht="15.6" customHeight="1" thickBot="1" x14ac:dyDescent="0.35">
      <c r="A211" s="51" t="s">
        <v>262</v>
      </c>
      <c r="B211" s="52">
        <v>4497406</v>
      </c>
      <c r="C211" s="52" t="s">
        <v>48</v>
      </c>
      <c r="D211" s="26">
        <v>250.61</v>
      </c>
      <c r="E211" s="26">
        <v>8.4499999999999993</v>
      </c>
      <c r="F211" s="53">
        <v>13.67</v>
      </c>
      <c r="G211" s="53">
        <v>0</v>
      </c>
      <c r="H211" s="28">
        <f t="shared" si="12"/>
        <v>272.73</v>
      </c>
      <c r="I211" s="29">
        <f t="shared" si="14"/>
        <v>259.06</v>
      </c>
      <c r="J211" s="29">
        <v>0.86</v>
      </c>
      <c r="K211" s="30">
        <v>13.67</v>
      </c>
      <c r="L211" s="30">
        <v>0</v>
      </c>
      <c r="M211" s="31">
        <f t="shared" si="13"/>
        <v>273.59000000000003</v>
      </c>
      <c r="N211" s="16"/>
      <c r="O211" s="32" t="s">
        <v>49</v>
      </c>
      <c r="P211" s="33" t="s">
        <v>50</v>
      </c>
      <c r="Q211" s="34">
        <v>0</v>
      </c>
      <c r="R211" s="16"/>
      <c r="S211" s="35" t="s">
        <v>51</v>
      </c>
      <c r="T211" s="35" t="s">
        <v>51</v>
      </c>
      <c r="U211" s="35" t="s">
        <v>51</v>
      </c>
      <c r="V211" s="35" t="s">
        <v>49</v>
      </c>
      <c r="W211" s="35" t="s">
        <v>49</v>
      </c>
      <c r="X211" s="36" t="s">
        <v>50</v>
      </c>
      <c r="Y211" s="16"/>
      <c r="Z211" s="37" t="s">
        <v>54</v>
      </c>
      <c r="AA211" s="37" t="s">
        <v>49</v>
      </c>
      <c r="AB211" s="37" t="s">
        <v>52</v>
      </c>
      <c r="AC211" s="38">
        <v>0</v>
      </c>
      <c r="AD211" s="16"/>
      <c r="AE211" s="39">
        <v>2.7853949999999998</v>
      </c>
      <c r="AF211" s="40" t="s">
        <v>52</v>
      </c>
      <c r="AG211" s="40" t="s">
        <v>49</v>
      </c>
      <c r="AH211" s="41">
        <v>0</v>
      </c>
      <c r="AI211" s="16"/>
      <c r="AJ211" s="42" t="s">
        <v>54</v>
      </c>
      <c r="AK211" s="42" t="s">
        <v>49</v>
      </c>
      <c r="AL211" s="43">
        <v>0</v>
      </c>
      <c r="AM211" s="16"/>
      <c r="AN211" s="44">
        <v>4.0399999999999998E-2</v>
      </c>
      <c r="AO211" s="44" t="s">
        <v>51</v>
      </c>
      <c r="AP211" s="45">
        <v>3</v>
      </c>
      <c r="AQ211" s="16"/>
      <c r="AR211" s="40">
        <v>6.0400000000000002E-2</v>
      </c>
      <c r="AS211" s="40" t="s">
        <v>49</v>
      </c>
      <c r="AT211" s="41">
        <v>0</v>
      </c>
      <c r="AU211" s="16"/>
      <c r="AV211" s="46">
        <v>1.49E-2</v>
      </c>
      <c r="AW211" s="46" t="s">
        <v>51</v>
      </c>
      <c r="AX211" s="47">
        <v>3</v>
      </c>
      <c r="AY211" s="16"/>
      <c r="AZ211" s="48">
        <v>0.95</v>
      </c>
      <c r="BA211" s="48" t="s">
        <v>51</v>
      </c>
      <c r="BB211" s="49">
        <v>3</v>
      </c>
      <c r="BC211" s="16"/>
      <c r="BD211" s="50"/>
    </row>
    <row r="212" spans="1:56" ht="15.6" customHeight="1" thickBot="1" x14ac:dyDescent="0.35">
      <c r="A212" s="61" t="s">
        <v>263</v>
      </c>
      <c r="B212" s="228">
        <v>4506502</v>
      </c>
      <c r="C212" s="52" t="s">
        <v>48</v>
      </c>
      <c r="D212" s="26">
        <v>250.33</v>
      </c>
      <c r="E212" s="26">
        <v>8.4499999999999993</v>
      </c>
      <c r="F212" s="53">
        <v>13.67</v>
      </c>
      <c r="G212" s="53">
        <v>6</v>
      </c>
      <c r="H212" s="28">
        <f t="shared" si="12"/>
        <v>278.45000000000005</v>
      </c>
      <c r="I212" s="290">
        <f t="shared" si="14"/>
        <v>258.78000000000003</v>
      </c>
      <c r="J212" s="290">
        <v>0.86</v>
      </c>
      <c r="K212" s="272">
        <v>13.67</v>
      </c>
      <c r="L212" s="272">
        <v>6</v>
      </c>
      <c r="M212" s="273">
        <f t="shared" si="13"/>
        <v>279.31000000000006</v>
      </c>
      <c r="N212" s="16"/>
      <c r="O212" s="307" t="s">
        <v>51</v>
      </c>
      <c r="P212" s="308">
        <v>2</v>
      </c>
      <c r="Q212" s="309">
        <v>6</v>
      </c>
      <c r="R212" s="16"/>
      <c r="S212" s="281" t="s">
        <v>51</v>
      </c>
      <c r="T212" s="281" t="s">
        <v>49</v>
      </c>
      <c r="U212" s="281" t="s">
        <v>49</v>
      </c>
      <c r="V212" s="281" t="s">
        <v>49</v>
      </c>
      <c r="W212" s="281" t="s">
        <v>51</v>
      </c>
      <c r="X212" s="282">
        <v>2</v>
      </c>
      <c r="Y212" s="16"/>
      <c r="Z212" s="37">
        <v>3.37</v>
      </c>
      <c r="AA212" s="37" t="s">
        <v>49</v>
      </c>
      <c r="AB212" s="37" t="s">
        <v>52</v>
      </c>
      <c r="AC212" s="38">
        <v>0</v>
      </c>
      <c r="AD212" s="16"/>
      <c r="AE212" s="39">
        <v>-9.1692499999999733E-2</v>
      </c>
      <c r="AF212" s="40">
        <v>-2.6519347402944767E-2</v>
      </c>
      <c r="AG212" s="40" t="s">
        <v>49</v>
      </c>
      <c r="AH212" s="41">
        <v>0</v>
      </c>
      <c r="AI212" s="16"/>
      <c r="AJ212" s="42">
        <v>0.48799999999999999</v>
      </c>
      <c r="AK212" s="42" t="s">
        <v>49</v>
      </c>
      <c r="AL212" s="43">
        <v>0</v>
      </c>
      <c r="AM212" s="16"/>
      <c r="AN212" s="44">
        <v>2.8199999999999999E-2</v>
      </c>
      <c r="AO212" s="44" t="s">
        <v>51</v>
      </c>
      <c r="AP212" s="45">
        <v>3</v>
      </c>
      <c r="AQ212" s="16"/>
      <c r="AR212" s="40">
        <v>7.2499999999999995E-2</v>
      </c>
      <c r="AS212" s="40" t="s">
        <v>49</v>
      </c>
      <c r="AT212" s="41">
        <v>0</v>
      </c>
      <c r="AU212" s="16"/>
      <c r="AV212" s="46">
        <v>5.6999999999999993E-3</v>
      </c>
      <c r="AW212" s="46" t="s">
        <v>51</v>
      </c>
      <c r="AX212" s="47">
        <v>3</v>
      </c>
      <c r="AY212" s="16"/>
      <c r="AZ212" s="304">
        <v>0.78</v>
      </c>
      <c r="BA212" s="302" t="s">
        <v>49</v>
      </c>
      <c r="BB212" s="303">
        <v>0</v>
      </c>
      <c r="BC212" s="16"/>
      <c r="BD212" s="50"/>
    </row>
    <row r="213" spans="1:56" ht="15.6" customHeight="1" thickBot="1" x14ac:dyDescent="0.35">
      <c r="A213" s="130" t="s">
        <v>264</v>
      </c>
      <c r="B213" s="131">
        <v>980579</v>
      </c>
      <c r="C213" s="52" t="s">
        <v>48</v>
      </c>
      <c r="D213" s="26">
        <v>264.58</v>
      </c>
      <c r="E213" s="26">
        <v>8.4499999999999993</v>
      </c>
      <c r="F213" s="53">
        <v>13.67</v>
      </c>
      <c r="G213" s="53">
        <v>0</v>
      </c>
      <c r="H213" s="28">
        <f t="shared" si="12"/>
        <v>286.7</v>
      </c>
      <c r="I213" s="29">
        <f t="shared" si="14"/>
        <v>273.02999999999997</v>
      </c>
      <c r="J213" s="29">
        <v>0.86</v>
      </c>
      <c r="K213" s="30">
        <v>13.67</v>
      </c>
      <c r="L213" s="30">
        <v>6</v>
      </c>
      <c r="M213" s="31">
        <f t="shared" si="13"/>
        <v>293.56</v>
      </c>
      <c r="N213" s="16"/>
      <c r="O213" s="32" t="s">
        <v>51</v>
      </c>
      <c r="P213" s="33">
        <v>2</v>
      </c>
      <c r="Q213" s="34">
        <v>6</v>
      </c>
      <c r="R213" s="11"/>
      <c r="S213" s="35" t="s">
        <v>51</v>
      </c>
      <c r="T213" s="35" t="s">
        <v>49</v>
      </c>
      <c r="U213" s="35" t="s">
        <v>49</v>
      </c>
      <c r="V213" s="35" t="s">
        <v>49</v>
      </c>
      <c r="W213" s="35" t="s">
        <v>51</v>
      </c>
      <c r="X213" s="36">
        <v>2</v>
      </c>
      <c r="Y213" s="11"/>
      <c r="Z213" s="37">
        <v>3.24</v>
      </c>
      <c r="AA213" s="37" t="s">
        <v>49</v>
      </c>
      <c r="AB213" s="37" t="s">
        <v>52</v>
      </c>
      <c r="AC213" s="38">
        <v>0</v>
      </c>
      <c r="AD213" s="16"/>
      <c r="AE213" s="39">
        <v>0.26879250000000043</v>
      </c>
      <c r="AF213" s="40">
        <v>9.0471987149118999E-2</v>
      </c>
      <c r="AG213" s="40" t="s">
        <v>49</v>
      </c>
      <c r="AH213" s="41">
        <v>0</v>
      </c>
      <c r="AI213" s="16"/>
      <c r="AJ213" s="42" t="s">
        <v>54</v>
      </c>
      <c r="AK213" s="42" t="s">
        <v>49</v>
      </c>
      <c r="AL213" s="43">
        <v>0</v>
      </c>
      <c r="AM213" s="16"/>
      <c r="AN213" s="44">
        <v>6.1900000000000004E-2</v>
      </c>
      <c r="AO213" s="44" t="s">
        <v>49</v>
      </c>
      <c r="AP213" s="45">
        <v>0</v>
      </c>
      <c r="AQ213" s="16"/>
      <c r="AR213" s="40">
        <v>3.61E-2</v>
      </c>
      <c r="AS213" s="40" t="s">
        <v>51</v>
      </c>
      <c r="AT213" s="41">
        <v>3</v>
      </c>
      <c r="AU213" s="16"/>
      <c r="AV213" s="46">
        <v>2.7099999999999999E-2</v>
      </c>
      <c r="AW213" s="46" t="s">
        <v>49</v>
      </c>
      <c r="AX213" s="47">
        <v>0</v>
      </c>
      <c r="AY213" s="11"/>
      <c r="AZ213" s="48">
        <v>0.98</v>
      </c>
      <c r="BA213" s="48" t="s">
        <v>51</v>
      </c>
      <c r="BB213" s="49">
        <v>3</v>
      </c>
      <c r="BC213" s="16"/>
      <c r="BD213" s="50"/>
    </row>
    <row r="214" spans="1:56" ht="15.6" customHeight="1" thickBot="1" x14ac:dyDescent="0.35">
      <c r="A214" s="51" t="s">
        <v>265</v>
      </c>
      <c r="B214" s="228">
        <v>4464401</v>
      </c>
      <c r="C214" s="52" t="s">
        <v>48</v>
      </c>
      <c r="D214" s="26">
        <v>243.9</v>
      </c>
      <c r="E214" s="26">
        <v>8.4499999999999993</v>
      </c>
      <c r="F214" s="53">
        <v>13.67</v>
      </c>
      <c r="G214" s="53">
        <v>9</v>
      </c>
      <c r="H214" s="28">
        <f t="shared" si="12"/>
        <v>275.02</v>
      </c>
      <c r="I214" s="290">
        <f t="shared" si="14"/>
        <v>252.35</v>
      </c>
      <c r="J214" s="290">
        <v>0.86</v>
      </c>
      <c r="K214" s="272">
        <v>13.67</v>
      </c>
      <c r="L214" s="272">
        <v>6</v>
      </c>
      <c r="M214" s="273">
        <f t="shared" si="13"/>
        <v>272.88</v>
      </c>
      <c r="N214" s="16"/>
      <c r="O214" s="307" t="s">
        <v>51</v>
      </c>
      <c r="P214" s="308">
        <v>2</v>
      </c>
      <c r="Q214" s="309">
        <v>6</v>
      </c>
      <c r="R214" s="16"/>
      <c r="S214" s="281" t="s">
        <v>51</v>
      </c>
      <c r="T214" s="281" t="s">
        <v>49</v>
      </c>
      <c r="U214" s="281" t="s">
        <v>49</v>
      </c>
      <c r="V214" s="281" t="s">
        <v>49</v>
      </c>
      <c r="W214" s="281" t="s">
        <v>51</v>
      </c>
      <c r="X214" s="282">
        <v>2</v>
      </c>
      <c r="Y214" s="16"/>
      <c r="Z214" s="37">
        <v>3.24</v>
      </c>
      <c r="AA214" s="37" t="s">
        <v>49</v>
      </c>
      <c r="AB214" s="37" t="s">
        <v>52</v>
      </c>
      <c r="AC214" s="38">
        <v>0</v>
      </c>
      <c r="AD214" s="16"/>
      <c r="AE214" s="39">
        <v>-4.3430000000000746E-2</v>
      </c>
      <c r="AF214" s="40">
        <v>-1.322241081418471E-2</v>
      </c>
      <c r="AG214" s="40" t="s">
        <v>49</v>
      </c>
      <c r="AH214" s="41">
        <v>0</v>
      </c>
      <c r="AI214" s="16"/>
      <c r="AJ214" s="42">
        <v>0.373</v>
      </c>
      <c r="AK214" s="42" t="s">
        <v>49</v>
      </c>
      <c r="AL214" s="43">
        <v>0</v>
      </c>
      <c r="AM214" s="16"/>
      <c r="AN214" s="44">
        <v>0.10980000000000001</v>
      </c>
      <c r="AO214" s="44" t="s">
        <v>49</v>
      </c>
      <c r="AP214" s="45">
        <v>0</v>
      </c>
      <c r="AQ214" s="16"/>
      <c r="AR214" s="40">
        <v>4.07E-2</v>
      </c>
      <c r="AS214" s="40" t="s">
        <v>51</v>
      </c>
      <c r="AT214" s="41">
        <v>3</v>
      </c>
      <c r="AU214" s="16"/>
      <c r="AV214" s="46">
        <v>1.5600000000000001E-2</v>
      </c>
      <c r="AW214" s="46" t="s">
        <v>51</v>
      </c>
      <c r="AX214" s="47">
        <v>3</v>
      </c>
      <c r="AY214" s="16"/>
      <c r="AZ214" s="304">
        <v>0.79500000000000004</v>
      </c>
      <c r="BA214" s="302" t="s">
        <v>49</v>
      </c>
      <c r="BB214" s="303">
        <v>0</v>
      </c>
      <c r="BC214" s="16"/>
      <c r="BD214" s="50"/>
    </row>
    <row r="215" spans="1:56" ht="15.6" customHeight="1" thickBot="1" x14ac:dyDescent="0.35">
      <c r="A215" s="24" t="s">
        <v>448</v>
      </c>
      <c r="B215" s="25">
        <v>4478509</v>
      </c>
      <c r="C215" s="52" t="s">
        <v>48</v>
      </c>
      <c r="D215" s="26">
        <v>254.10000000000002</v>
      </c>
      <c r="E215" s="26">
        <v>8.4499999999999993</v>
      </c>
      <c r="F215" s="53">
        <v>13.67</v>
      </c>
      <c r="G215" s="53">
        <v>10.5</v>
      </c>
      <c r="H215" s="28">
        <f t="shared" si="12"/>
        <v>286.72000000000003</v>
      </c>
      <c r="I215" s="29">
        <f t="shared" si="14"/>
        <v>262.55</v>
      </c>
      <c r="J215" s="29">
        <v>0.86</v>
      </c>
      <c r="K215" s="30">
        <v>13.67</v>
      </c>
      <c r="L215" s="30">
        <v>12</v>
      </c>
      <c r="M215" s="31">
        <f t="shared" si="13"/>
        <v>289.08000000000004</v>
      </c>
      <c r="N215" s="16"/>
      <c r="O215" s="32" t="s">
        <v>51</v>
      </c>
      <c r="P215" s="33">
        <v>4</v>
      </c>
      <c r="Q215" s="34">
        <v>12</v>
      </c>
      <c r="R215" s="11"/>
      <c r="S215" s="35" t="s">
        <v>51</v>
      </c>
      <c r="T215" s="35" t="s">
        <v>49</v>
      </c>
      <c r="U215" s="35" t="s">
        <v>49</v>
      </c>
      <c r="V215" s="35" t="s">
        <v>49</v>
      </c>
      <c r="W215" s="35" t="s">
        <v>51</v>
      </c>
      <c r="X215" s="36">
        <v>4</v>
      </c>
      <c r="Y215" s="11"/>
      <c r="Z215" s="37">
        <v>3.65</v>
      </c>
      <c r="AA215" s="37" t="s">
        <v>49</v>
      </c>
      <c r="AB215" s="37" t="s">
        <v>82</v>
      </c>
      <c r="AC215" s="38">
        <v>0</v>
      </c>
      <c r="AD215" s="16"/>
      <c r="AE215" s="39">
        <v>-0.22069750000000043</v>
      </c>
      <c r="AF215" s="40">
        <v>-5.7039826888496584E-2</v>
      </c>
      <c r="AG215" s="40" t="s">
        <v>49</v>
      </c>
      <c r="AH215" s="41">
        <v>0</v>
      </c>
      <c r="AI215" s="16"/>
      <c r="AJ215" s="42">
        <v>0.4778</v>
      </c>
      <c r="AK215" s="42" t="s">
        <v>49</v>
      </c>
      <c r="AL215" s="43">
        <v>0</v>
      </c>
      <c r="AM215" s="16"/>
      <c r="AN215" s="44">
        <v>3.9199999999999999E-2</v>
      </c>
      <c r="AO215" s="44" t="s">
        <v>51</v>
      </c>
      <c r="AP215" s="45">
        <v>3</v>
      </c>
      <c r="AQ215" s="16"/>
      <c r="AR215" s="40">
        <v>3.2799999999999996E-2</v>
      </c>
      <c r="AS215" s="40" t="s">
        <v>51</v>
      </c>
      <c r="AT215" s="41">
        <v>3</v>
      </c>
      <c r="AU215" s="16"/>
      <c r="AV215" s="46">
        <v>1.38E-2</v>
      </c>
      <c r="AW215" s="46" t="s">
        <v>51</v>
      </c>
      <c r="AX215" s="47">
        <v>3</v>
      </c>
      <c r="AY215" s="11"/>
      <c r="AZ215" s="48">
        <v>0.95</v>
      </c>
      <c r="BA215" s="48" t="s">
        <v>51</v>
      </c>
      <c r="BB215" s="49">
        <v>3</v>
      </c>
      <c r="BC215" s="16"/>
      <c r="BD215" s="50"/>
    </row>
    <row r="216" spans="1:56" ht="15.6" customHeight="1" thickBot="1" x14ac:dyDescent="0.35">
      <c r="A216" s="51" t="s">
        <v>449</v>
      </c>
      <c r="B216" s="52">
        <v>247618</v>
      </c>
      <c r="C216" s="52" t="s">
        <v>48</v>
      </c>
      <c r="D216" s="26">
        <v>254.86</v>
      </c>
      <c r="E216" s="26">
        <v>8.4499999999999993</v>
      </c>
      <c r="F216" s="53">
        <v>13.67</v>
      </c>
      <c r="G216" s="53">
        <v>0</v>
      </c>
      <c r="H216" s="28">
        <f t="shared" si="12"/>
        <v>276.98</v>
      </c>
      <c r="I216" s="29">
        <f t="shared" si="14"/>
        <v>263.31</v>
      </c>
      <c r="J216" s="29">
        <v>0.86</v>
      </c>
      <c r="K216" s="30">
        <v>13.67</v>
      </c>
      <c r="L216" s="30">
        <v>0</v>
      </c>
      <c r="M216" s="31">
        <f t="shared" si="13"/>
        <v>277.84000000000003</v>
      </c>
      <c r="N216" s="16"/>
      <c r="O216" s="32" t="s">
        <v>49</v>
      </c>
      <c r="P216" s="33" t="s">
        <v>50</v>
      </c>
      <c r="Q216" s="34">
        <v>0</v>
      </c>
      <c r="R216" s="16"/>
      <c r="S216" s="35" t="s">
        <v>51</v>
      </c>
      <c r="T216" s="35" t="s">
        <v>49</v>
      </c>
      <c r="U216" s="35" t="s">
        <v>51</v>
      </c>
      <c r="V216" s="35" t="s">
        <v>49</v>
      </c>
      <c r="W216" s="35" t="s">
        <v>49</v>
      </c>
      <c r="X216" s="36" t="s">
        <v>50</v>
      </c>
      <c r="Y216" s="16"/>
      <c r="Z216" s="37">
        <v>3.16</v>
      </c>
      <c r="AA216" s="37" t="s">
        <v>49</v>
      </c>
      <c r="AB216" s="37" t="s">
        <v>52</v>
      </c>
      <c r="AC216" s="38">
        <v>0</v>
      </c>
      <c r="AD216" s="16"/>
      <c r="AE216" s="39">
        <v>-0.2661399999999996</v>
      </c>
      <c r="AF216" s="40">
        <v>-7.773132253358421E-2</v>
      </c>
      <c r="AG216" s="40" t="s">
        <v>49</v>
      </c>
      <c r="AH216" s="41">
        <v>0</v>
      </c>
      <c r="AI216" s="16"/>
      <c r="AJ216" s="42">
        <v>0.6583</v>
      </c>
      <c r="AK216" s="42" t="s">
        <v>49</v>
      </c>
      <c r="AL216" s="43">
        <v>0</v>
      </c>
      <c r="AM216" s="16"/>
      <c r="AN216" s="44">
        <v>7.8799999999999995E-2</v>
      </c>
      <c r="AO216" s="44" t="s">
        <v>49</v>
      </c>
      <c r="AP216" s="45">
        <v>0</v>
      </c>
      <c r="AQ216" s="16"/>
      <c r="AR216" s="40">
        <v>7.5300000000000006E-2</v>
      </c>
      <c r="AS216" s="40" t="s">
        <v>49</v>
      </c>
      <c r="AT216" s="41">
        <v>0</v>
      </c>
      <c r="AU216" s="16"/>
      <c r="AV216" s="46">
        <v>9.4999999999999998E-3</v>
      </c>
      <c r="AW216" s="46" t="s">
        <v>51</v>
      </c>
      <c r="AX216" s="47">
        <v>3</v>
      </c>
      <c r="AY216" s="16"/>
      <c r="AZ216" s="48">
        <v>0.84</v>
      </c>
      <c r="BA216" s="48" t="s">
        <v>49</v>
      </c>
      <c r="BB216" s="49">
        <v>0</v>
      </c>
      <c r="BC216" s="16"/>
      <c r="BD216" s="50"/>
    </row>
    <row r="217" spans="1:56" ht="15.6" customHeight="1" thickBot="1" x14ac:dyDescent="0.35">
      <c r="A217" s="230" t="s">
        <v>266</v>
      </c>
      <c r="B217" s="228">
        <v>4466101</v>
      </c>
      <c r="C217" s="52" t="s">
        <v>48</v>
      </c>
      <c r="D217" s="26">
        <v>253.15</v>
      </c>
      <c r="E217" s="26">
        <v>8.4499999999999993</v>
      </c>
      <c r="F217" s="53">
        <v>13.67</v>
      </c>
      <c r="G217" s="53">
        <v>9.75</v>
      </c>
      <c r="H217" s="28">
        <f t="shared" si="12"/>
        <v>285.02000000000004</v>
      </c>
      <c r="I217" s="290">
        <f t="shared" si="14"/>
        <v>261.60000000000002</v>
      </c>
      <c r="J217" s="290">
        <v>0.86</v>
      </c>
      <c r="K217" s="272">
        <v>13.67</v>
      </c>
      <c r="L217" s="272">
        <v>0</v>
      </c>
      <c r="M217" s="273">
        <f t="shared" si="13"/>
        <v>276.13000000000005</v>
      </c>
      <c r="N217" s="16"/>
      <c r="O217" s="252" t="s">
        <v>49</v>
      </c>
      <c r="P217" s="274" t="s">
        <v>50</v>
      </c>
      <c r="Q217" s="275">
        <v>0</v>
      </c>
      <c r="R217" s="16"/>
      <c r="S217" s="35" t="s">
        <v>51</v>
      </c>
      <c r="T217" s="35" t="s">
        <v>49</v>
      </c>
      <c r="U217" s="35" t="s">
        <v>49</v>
      </c>
      <c r="V217" s="289" t="s">
        <v>51</v>
      </c>
      <c r="W217" s="289" t="s">
        <v>49</v>
      </c>
      <c r="X217" s="295" t="s">
        <v>50</v>
      </c>
      <c r="Y217" s="16"/>
      <c r="Z217" s="37">
        <v>5.23</v>
      </c>
      <c r="AA217" s="37" t="s">
        <v>51</v>
      </c>
      <c r="AB217" s="37" t="s">
        <v>60</v>
      </c>
      <c r="AC217" s="38">
        <v>6.75</v>
      </c>
      <c r="AD217" s="16"/>
      <c r="AE217" s="39">
        <v>-0.24360750000000042</v>
      </c>
      <c r="AF217" s="40">
        <v>-4.4545534337954225E-2</v>
      </c>
      <c r="AG217" s="40" t="s">
        <v>49</v>
      </c>
      <c r="AH217" s="41">
        <v>0</v>
      </c>
      <c r="AI217" s="16"/>
      <c r="AJ217" s="42">
        <v>0.3483</v>
      </c>
      <c r="AK217" s="42" t="s">
        <v>49</v>
      </c>
      <c r="AL217" s="43">
        <v>0</v>
      </c>
      <c r="AM217" s="16"/>
      <c r="AN217" s="44">
        <v>2.7699999999999999E-2</v>
      </c>
      <c r="AO217" s="44" t="s">
        <v>51</v>
      </c>
      <c r="AP217" s="45">
        <v>3</v>
      </c>
      <c r="AQ217" s="16"/>
      <c r="AR217" s="40">
        <v>4.5499999999999999E-2</v>
      </c>
      <c r="AS217" s="40" t="s">
        <v>51</v>
      </c>
      <c r="AT217" s="41">
        <v>3</v>
      </c>
      <c r="AU217" s="16"/>
      <c r="AV217" s="46">
        <v>1.2E-2</v>
      </c>
      <c r="AW217" s="46" t="s">
        <v>51</v>
      </c>
      <c r="AX217" s="47">
        <v>3</v>
      </c>
      <c r="AY217" s="16"/>
      <c r="AZ217" s="48" t="s">
        <v>52</v>
      </c>
      <c r="BA217" s="48" t="s">
        <v>49</v>
      </c>
      <c r="BB217" s="49">
        <v>0</v>
      </c>
      <c r="BC217" s="16"/>
      <c r="BD217" s="50"/>
    </row>
    <row r="218" spans="1:56" ht="15.6" customHeight="1" thickBot="1" x14ac:dyDescent="0.35">
      <c r="A218" s="230" t="s">
        <v>267</v>
      </c>
      <c r="B218" s="228">
        <v>6329209</v>
      </c>
      <c r="C218" s="52" t="s">
        <v>48</v>
      </c>
      <c r="D218" s="26">
        <v>259.13</v>
      </c>
      <c r="E218" s="26">
        <v>8.4499999999999993</v>
      </c>
      <c r="F218" s="53">
        <v>13.67</v>
      </c>
      <c r="G218" s="53">
        <v>23.25</v>
      </c>
      <c r="H218" s="28">
        <f t="shared" si="12"/>
        <v>304.5</v>
      </c>
      <c r="I218" s="29">
        <f t="shared" si="14"/>
        <v>267.58</v>
      </c>
      <c r="J218" s="29">
        <v>0.86</v>
      </c>
      <c r="K218" s="30">
        <v>13.67</v>
      </c>
      <c r="L218" s="272">
        <v>20.25</v>
      </c>
      <c r="M218" s="273">
        <f t="shared" si="13"/>
        <v>302.36</v>
      </c>
      <c r="N218" s="16"/>
      <c r="O218" s="252" t="s">
        <v>51</v>
      </c>
      <c r="P218" s="274">
        <v>5</v>
      </c>
      <c r="Q218" s="275">
        <v>20.25</v>
      </c>
      <c r="R218" s="16"/>
      <c r="S218" s="35" t="s">
        <v>51</v>
      </c>
      <c r="T218" s="35" t="s">
        <v>49</v>
      </c>
      <c r="U218" s="35" t="s">
        <v>49</v>
      </c>
      <c r="V218" s="289" t="s">
        <v>49</v>
      </c>
      <c r="W218" s="289" t="s">
        <v>51</v>
      </c>
      <c r="X218" s="295">
        <v>5</v>
      </c>
      <c r="Y218" s="16"/>
      <c r="Z218" s="37">
        <v>4.95</v>
      </c>
      <c r="AA218" s="37" t="s">
        <v>51</v>
      </c>
      <c r="AB218" s="37" t="s">
        <v>60</v>
      </c>
      <c r="AC218" s="38">
        <v>6.75</v>
      </c>
      <c r="AD218" s="16"/>
      <c r="AE218" s="39">
        <v>0.17518000000000011</v>
      </c>
      <c r="AF218" s="40">
        <v>3.6725809587851453E-2</v>
      </c>
      <c r="AG218" s="40" t="s">
        <v>49</v>
      </c>
      <c r="AH218" s="41">
        <v>0</v>
      </c>
      <c r="AI218" s="16"/>
      <c r="AJ218" s="42">
        <v>7.4800000000000005E-2</v>
      </c>
      <c r="AK218" s="42" t="s">
        <v>51</v>
      </c>
      <c r="AL218" s="43">
        <v>4.5</v>
      </c>
      <c r="AM218" s="16"/>
      <c r="AN218" s="44">
        <v>7.0599999999999996E-2</v>
      </c>
      <c r="AO218" s="44" t="s">
        <v>49</v>
      </c>
      <c r="AP218" s="45">
        <v>0</v>
      </c>
      <c r="AQ218" s="16"/>
      <c r="AR218" s="40">
        <v>3.7900000000000003E-2</v>
      </c>
      <c r="AS218" s="40" t="s">
        <v>51</v>
      </c>
      <c r="AT218" s="41">
        <v>3</v>
      </c>
      <c r="AU218" s="16"/>
      <c r="AV218" s="46">
        <v>5.5000000000000005E-3</v>
      </c>
      <c r="AW218" s="46" t="s">
        <v>51</v>
      </c>
      <c r="AX218" s="47">
        <v>3</v>
      </c>
      <c r="AY218" s="16"/>
      <c r="AZ218" s="48">
        <v>0.88</v>
      </c>
      <c r="BA218" s="48" t="s">
        <v>51</v>
      </c>
      <c r="BB218" s="49">
        <v>3</v>
      </c>
      <c r="BC218" s="16"/>
      <c r="BD218" s="50"/>
    </row>
    <row r="219" spans="1:56" ht="15.6" customHeight="1" thickBot="1" x14ac:dyDescent="0.35">
      <c r="A219" s="247" t="s">
        <v>450</v>
      </c>
      <c r="B219" s="315">
        <v>1036408</v>
      </c>
      <c r="C219" s="57" t="s">
        <v>48</v>
      </c>
      <c r="D219" s="26">
        <v>251.88000000000002</v>
      </c>
      <c r="E219" s="26">
        <v>8.4499999999999993</v>
      </c>
      <c r="F219" s="53">
        <v>13.67</v>
      </c>
      <c r="G219" s="53">
        <v>3</v>
      </c>
      <c r="H219" s="28">
        <f t="shared" si="12"/>
        <v>277.00000000000006</v>
      </c>
      <c r="I219" s="29">
        <f t="shared" si="14"/>
        <v>260.33000000000004</v>
      </c>
      <c r="J219" s="29">
        <v>0.86</v>
      </c>
      <c r="K219" s="30">
        <v>13.67</v>
      </c>
      <c r="L219" s="30">
        <v>0</v>
      </c>
      <c r="M219" s="31">
        <f t="shared" si="13"/>
        <v>274.86000000000007</v>
      </c>
      <c r="N219" s="16"/>
      <c r="O219" s="32" t="s">
        <v>49</v>
      </c>
      <c r="P219" s="33" t="s">
        <v>50</v>
      </c>
      <c r="Q219" s="34">
        <v>0</v>
      </c>
      <c r="R219" s="16"/>
      <c r="S219" s="35" t="s">
        <v>51</v>
      </c>
      <c r="T219" s="35" t="s">
        <v>49</v>
      </c>
      <c r="U219" s="35" t="s">
        <v>51</v>
      </c>
      <c r="V219" s="35" t="s">
        <v>49</v>
      </c>
      <c r="W219" s="35" t="s">
        <v>49</v>
      </c>
      <c r="X219" s="36" t="s">
        <v>50</v>
      </c>
      <c r="Y219" s="16"/>
      <c r="Z219" s="37">
        <v>3.33</v>
      </c>
      <c r="AA219" s="37" t="s">
        <v>49</v>
      </c>
      <c r="AB219" s="37" t="s">
        <v>52</v>
      </c>
      <c r="AC219" s="38">
        <v>0</v>
      </c>
      <c r="AD219" s="16"/>
      <c r="AE219" s="39">
        <v>-2.7269999999999683E-2</v>
      </c>
      <c r="AF219" s="40">
        <v>-8.1172431139612967E-3</v>
      </c>
      <c r="AG219" s="40" t="s">
        <v>49</v>
      </c>
      <c r="AH219" s="41">
        <v>0</v>
      </c>
      <c r="AI219" s="16"/>
      <c r="AJ219" s="42">
        <v>0.68650000000000011</v>
      </c>
      <c r="AK219" s="42" t="s">
        <v>49</v>
      </c>
      <c r="AL219" s="43">
        <v>0</v>
      </c>
      <c r="AM219" s="16"/>
      <c r="AN219" s="44">
        <v>3.1800000000000002E-2</v>
      </c>
      <c r="AO219" s="44" t="s">
        <v>51</v>
      </c>
      <c r="AP219" s="45">
        <v>3</v>
      </c>
      <c r="AQ219" s="16"/>
      <c r="AR219" s="40">
        <v>5.7099999999999998E-2</v>
      </c>
      <c r="AS219" s="40" t="s">
        <v>49</v>
      </c>
      <c r="AT219" s="41">
        <v>0</v>
      </c>
      <c r="AU219" s="16"/>
      <c r="AV219" s="46">
        <v>2.4E-2</v>
      </c>
      <c r="AW219" s="46" t="s">
        <v>49</v>
      </c>
      <c r="AX219" s="47">
        <v>0</v>
      </c>
      <c r="AY219" s="16"/>
      <c r="AZ219" s="48">
        <v>0.91</v>
      </c>
      <c r="BA219" s="48" t="s">
        <v>51</v>
      </c>
      <c r="BB219" s="49">
        <v>3</v>
      </c>
      <c r="BC219" s="16"/>
      <c r="BD219" s="50"/>
    </row>
    <row r="220" spans="1:56" ht="15.6" customHeight="1" thickBot="1" x14ac:dyDescent="0.35">
      <c r="A220" s="253" t="s">
        <v>268</v>
      </c>
      <c r="B220" s="228">
        <v>4466209</v>
      </c>
      <c r="C220" s="52" t="s">
        <v>48</v>
      </c>
      <c r="D220" s="26">
        <v>234.33</v>
      </c>
      <c r="E220" s="26">
        <v>8.4499999999999993</v>
      </c>
      <c r="F220" s="53">
        <v>13.67</v>
      </c>
      <c r="G220" s="53">
        <v>0</v>
      </c>
      <c r="H220" s="28">
        <f t="shared" si="12"/>
        <v>256.45</v>
      </c>
      <c r="I220" s="290">
        <f t="shared" si="14"/>
        <v>242.78</v>
      </c>
      <c r="J220" s="290">
        <v>0.86</v>
      </c>
      <c r="K220" s="272">
        <v>13.67</v>
      </c>
      <c r="L220" s="272">
        <v>0</v>
      </c>
      <c r="M220" s="273">
        <f t="shared" si="13"/>
        <v>257.31</v>
      </c>
      <c r="N220" s="16"/>
      <c r="O220" s="32" t="s">
        <v>49</v>
      </c>
      <c r="P220" s="33" t="s">
        <v>50</v>
      </c>
      <c r="Q220" s="34">
        <v>0</v>
      </c>
      <c r="R220" s="16"/>
      <c r="S220" s="35" t="s">
        <v>49</v>
      </c>
      <c r="T220" s="35" t="s">
        <v>49</v>
      </c>
      <c r="U220" s="35" t="s">
        <v>51</v>
      </c>
      <c r="V220" s="296" t="s">
        <v>51</v>
      </c>
      <c r="W220" s="296" t="s">
        <v>49</v>
      </c>
      <c r="X220" s="297" t="s">
        <v>50</v>
      </c>
      <c r="Y220" s="16"/>
      <c r="Z220" s="37">
        <v>4.0599999999999996</v>
      </c>
      <c r="AA220" s="37" t="s">
        <v>51</v>
      </c>
      <c r="AB220" s="37" t="s">
        <v>62</v>
      </c>
      <c r="AC220" s="38">
        <v>4.5</v>
      </c>
      <c r="AD220" s="16"/>
      <c r="AE220" s="39">
        <v>0.6622375000000007</v>
      </c>
      <c r="AF220" s="40">
        <v>0.19516117862189611</v>
      </c>
      <c r="AG220" s="40" t="s">
        <v>51</v>
      </c>
      <c r="AH220" s="41">
        <v>1.25</v>
      </c>
      <c r="AI220" s="16"/>
      <c r="AJ220" s="42">
        <v>0.69200000000000006</v>
      </c>
      <c r="AK220" s="42" t="s">
        <v>49</v>
      </c>
      <c r="AL220" s="43">
        <v>0</v>
      </c>
      <c r="AM220" s="16"/>
      <c r="AN220" s="44">
        <v>5.5800000000000002E-2</v>
      </c>
      <c r="AO220" s="44" t="s">
        <v>51</v>
      </c>
      <c r="AP220" s="45">
        <v>3</v>
      </c>
      <c r="AQ220" s="16"/>
      <c r="AR220" s="40">
        <v>9.8800000000000013E-2</v>
      </c>
      <c r="AS220" s="40" t="s">
        <v>49</v>
      </c>
      <c r="AT220" s="41">
        <v>0</v>
      </c>
      <c r="AU220" s="16"/>
      <c r="AV220" s="46">
        <v>1.3300000000000001E-2</v>
      </c>
      <c r="AW220" s="46" t="s">
        <v>51</v>
      </c>
      <c r="AX220" s="47">
        <v>3</v>
      </c>
      <c r="AY220" s="16"/>
      <c r="AZ220" s="48" t="s">
        <v>50</v>
      </c>
      <c r="BA220" s="48" t="s">
        <v>49</v>
      </c>
      <c r="BB220" s="49">
        <v>0</v>
      </c>
      <c r="BC220" s="16"/>
      <c r="BD220" s="50"/>
    </row>
    <row r="221" spans="1:56" ht="15.6" customHeight="1" thickBot="1" x14ac:dyDescent="0.35">
      <c r="A221" s="132" t="s">
        <v>269</v>
      </c>
      <c r="B221" s="52">
        <v>4491301</v>
      </c>
      <c r="C221" s="52" t="s">
        <v>48</v>
      </c>
      <c r="D221" s="26">
        <v>259.26</v>
      </c>
      <c r="E221" s="26">
        <v>8.4499999999999993</v>
      </c>
      <c r="F221" s="53">
        <v>13.67</v>
      </c>
      <c r="G221" s="53">
        <v>15</v>
      </c>
      <c r="H221" s="28">
        <f t="shared" si="12"/>
        <v>296.38</v>
      </c>
      <c r="I221" s="29">
        <f t="shared" si="14"/>
        <v>267.70999999999998</v>
      </c>
      <c r="J221" s="29">
        <v>0.86</v>
      </c>
      <c r="K221" s="30">
        <v>13.67</v>
      </c>
      <c r="L221" s="30">
        <v>3</v>
      </c>
      <c r="M221" s="31">
        <f t="shared" si="13"/>
        <v>285.24</v>
      </c>
      <c r="N221" s="16"/>
      <c r="O221" s="32" t="s">
        <v>51</v>
      </c>
      <c r="P221" s="33">
        <v>1</v>
      </c>
      <c r="Q221" s="34">
        <v>3</v>
      </c>
      <c r="R221" s="16"/>
      <c r="S221" s="35" t="s">
        <v>51</v>
      </c>
      <c r="T221" s="35" t="s">
        <v>49</v>
      </c>
      <c r="U221" s="35" t="s">
        <v>49</v>
      </c>
      <c r="V221" s="35" t="s">
        <v>49</v>
      </c>
      <c r="W221" s="35" t="s">
        <v>51</v>
      </c>
      <c r="X221" s="36">
        <v>1</v>
      </c>
      <c r="Y221" s="16"/>
      <c r="Z221" s="37">
        <v>3.72</v>
      </c>
      <c r="AA221" s="37" t="s">
        <v>49</v>
      </c>
      <c r="AB221" s="37" t="s">
        <v>82</v>
      </c>
      <c r="AC221" s="38">
        <v>0</v>
      </c>
      <c r="AD221" s="16"/>
      <c r="AE221" s="39">
        <v>-0.13635249999999965</v>
      </c>
      <c r="AF221" s="40">
        <v>-3.5377502292944132E-2</v>
      </c>
      <c r="AG221" s="40" t="s">
        <v>49</v>
      </c>
      <c r="AH221" s="41">
        <v>0</v>
      </c>
      <c r="AI221" s="16"/>
      <c r="AJ221" s="42">
        <v>0.34149999999999997</v>
      </c>
      <c r="AK221" s="42" t="s">
        <v>49</v>
      </c>
      <c r="AL221" s="43">
        <v>0</v>
      </c>
      <c r="AM221" s="16"/>
      <c r="AN221" s="44">
        <v>6.7199999999999996E-2</v>
      </c>
      <c r="AO221" s="44" t="s">
        <v>49</v>
      </c>
      <c r="AP221" s="45">
        <v>0</v>
      </c>
      <c r="AQ221" s="16"/>
      <c r="AR221" s="40">
        <v>7.0300000000000001E-2</v>
      </c>
      <c r="AS221" s="40" t="s">
        <v>49</v>
      </c>
      <c r="AT221" s="41">
        <v>0</v>
      </c>
      <c r="AU221" s="16"/>
      <c r="AV221" s="46">
        <v>1.2800000000000001E-2</v>
      </c>
      <c r="AW221" s="46" t="s">
        <v>51</v>
      </c>
      <c r="AX221" s="47">
        <v>3</v>
      </c>
      <c r="AY221" s="16"/>
      <c r="AZ221" s="48" t="s">
        <v>52</v>
      </c>
      <c r="BA221" s="48" t="s">
        <v>49</v>
      </c>
      <c r="BB221" s="49">
        <v>0</v>
      </c>
      <c r="BC221" s="16"/>
      <c r="BD221" s="50"/>
    </row>
    <row r="222" spans="1:56" ht="15.6" customHeight="1" thickBot="1" x14ac:dyDescent="0.35">
      <c r="A222" s="51" t="s">
        <v>270</v>
      </c>
      <c r="B222" s="52">
        <v>4482808</v>
      </c>
      <c r="C222" s="52" t="s">
        <v>48</v>
      </c>
      <c r="D222" s="26">
        <v>288.79999999999995</v>
      </c>
      <c r="E222" s="26">
        <v>8.4499999999999993</v>
      </c>
      <c r="F222" s="53">
        <v>13.67</v>
      </c>
      <c r="G222" s="53">
        <v>0</v>
      </c>
      <c r="H222" s="28">
        <f t="shared" si="12"/>
        <v>310.91999999999996</v>
      </c>
      <c r="I222" s="29">
        <f t="shared" si="14"/>
        <v>297.24999999999994</v>
      </c>
      <c r="J222" s="29">
        <v>0.86</v>
      </c>
      <c r="K222" s="30">
        <v>13.67</v>
      </c>
      <c r="L222" s="30">
        <v>0</v>
      </c>
      <c r="M222" s="31">
        <f t="shared" si="13"/>
        <v>311.77999999999997</v>
      </c>
      <c r="N222" s="16"/>
      <c r="O222" s="32" t="s">
        <v>49</v>
      </c>
      <c r="P222" s="33" t="s">
        <v>50</v>
      </c>
      <c r="Q222" s="34">
        <v>0</v>
      </c>
      <c r="R222" s="16"/>
      <c r="S222" s="35" t="s">
        <v>51</v>
      </c>
      <c r="T222" s="35" t="s">
        <v>51</v>
      </c>
      <c r="U222" s="35" t="s">
        <v>49</v>
      </c>
      <c r="V222" s="35" t="s">
        <v>49</v>
      </c>
      <c r="W222" s="35" t="s">
        <v>49</v>
      </c>
      <c r="X222" s="36" t="s">
        <v>50</v>
      </c>
      <c r="Y222" s="16"/>
      <c r="Z222" s="37" t="s">
        <v>54</v>
      </c>
      <c r="AA222" s="37" t="s">
        <v>49</v>
      </c>
      <c r="AB222" s="37" t="s">
        <v>52</v>
      </c>
      <c r="AC222" s="38">
        <v>0</v>
      </c>
      <c r="AD222" s="16"/>
      <c r="AE222" s="39">
        <v>2.8846349999999998</v>
      </c>
      <c r="AF222" s="40" t="s">
        <v>52</v>
      </c>
      <c r="AG222" s="40" t="s">
        <v>49</v>
      </c>
      <c r="AH222" s="41">
        <v>0</v>
      </c>
      <c r="AI222" s="16"/>
      <c r="AJ222" s="42" t="s">
        <v>54</v>
      </c>
      <c r="AK222" s="42" t="s">
        <v>49</v>
      </c>
      <c r="AL222" s="43">
        <v>0</v>
      </c>
      <c r="AM222" s="16"/>
      <c r="AN222" s="44">
        <v>7.9299999999999995E-2</v>
      </c>
      <c r="AO222" s="44" t="s">
        <v>49</v>
      </c>
      <c r="AP222" s="45">
        <v>0</v>
      </c>
      <c r="AQ222" s="16"/>
      <c r="AR222" s="40">
        <v>0.1065</v>
      </c>
      <c r="AS222" s="40" t="s">
        <v>49</v>
      </c>
      <c r="AT222" s="41">
        <v>0</v>
      </c>
      <c r="AU222" s="16"/>
      <c r="AV222" s="46">
        <v>2.18E-2</v>
      </c>
      <c r="AW222" s="46" t="s">
        <v>49</v>
      </c>
      <c r="AX222" s="47">
        <v>0</v>
      </c>
      <c r="AY222" s="16"/>
      <c r="AZ222" s="48">
        <v>0.88</v>
      </c>
      <c r="BA222" s="48" t="s">
        <v>51</v>
      </c>
      <c r="BB222" s="49">
        <v>3</v>
      </c>
      <c r="BC222" s="16"/>
      <c r="BD222" s="50"/>
    </row>
    <row r="223" spans="1:56" ht="15.6" customHeight="1" thickBot="1" x14ac:dyDescent="0.35">
      <c r="A223" s="51" t="s">
        <v>271</v>
      </c>
      <c r="B223" s="52">
        <v>4474007</v>
      </c>
      <c r="C223" s="52" t="s">
        <v>48</v>
      </c>
      <c r="D223" s="26">
        <v>246.36</v>
      </c>
      <c r="E223" s="26">
        <v>8.4499999999999993</v>
      </c>
      <c r="F223" s="53">
        <v>13.67</v>
      </c>
      <c r="G223" s="53">
        <v>4.25</v>
      </c>
      <c r="H223" s="28">
        <f t="shared" si="12"/>
        <v>272.73</v>
      </c>
      <c r="I223" s="29">
        <f t="shared" si="14"/>
        <v>254.81</v>
      </c>
      <c r="J223" s="29">
        <v>0.86</v>
      </c>
      <c r="K223" s="30">
        <v>13.67</v>
      </c>
      <c r="L223" s="30">
        <v>3</v>
      </c>
      <c r="M223" s="31">
        <f t="shared" si="13"/>
        <v>272.34000000000003</v>
      </c>
      <c r="N223" s="16"/>
      <c r="O223" s="32" t="s">
        <v>51</v>
      </c>
      <c r="P223" s="33">
        <v>1</v>
      </c>
      <c r="Q223" s="34">
        <v>3</v>
      </c>
      <c r="R223" s="16"/>
      <c r="S223" s="35" t="s">
        <v>51</v>
      </c>
      <c r="T223" s="35" t="s">
        <v>49</v>
      </c>
      <c r="U223" s="35" t="s">
        <v>49</v>
      </c>
      <c r="V223" s="35" t="s">
        <v>49</v>
      </c>
      <c r="W223" s="35" t="s">
        <v>51</v>
      </c>
      <c r="X223" s="36">
        <v>1</v>
      </c>
      <c r="Y223" s="16"/>
      <c r="Z223" s="37">
        <v>3.41</v>
      </c>
      <c r="AA223" s="37" t="s">
        <v>49</v>
      </c>
      <c r="AB223" s="37" t="s">
        <v>52</v>
      </c>
      <c r="AC223" s="38">
        <v>0</v>
      </c>
      <c r="AD223" s="16"/>
      <c r="AE223" s="39">
        <v>-0.40495499999999973</v>
      </c>
      <c r="AF223" s="40">
        <v>-0.10612542798851615</v>
      </c>
      <c r="AG223" s="40" t="s">
        <v>49</v>
      </c>
      <c r="AH223" s="41">
        <v>0</v>
      </c>
      <c r="AI223" s="16"/>
      <c r="AJ223" s="42">
        <v>0.43880000000000002</v>
      </c>
      <c r="AK223" s="42" t="s">
        <v>49</v>
      </c>
      <c r="AL223" s="43">
        <v>0</v>
      </c>
      <c r="AM223" s="16"/>
      <c r="AN223" s="44">
        <v>0.14400000000000002</v>
      </c>
      <c r="AO223" s="44" t="s">
        <v>49</v>
      </c>
      <c r="AP223" s="45">
        <v>0</v>
      </c>
      <c r="AQ223" s="16"/>
      <c r="AR223" s="40">
        <v>0.1018</v>
      </c>
      <c r="AS223" s="40" t="s">
        <v>49</v>
      </c>
      <c r="AT223" s="41">
        <v>0</v>
      </c>
      <c r="AU223" s="16"/>
      <c r="AV223" s="46">
        <v>1.6399999999999998E-2</v>
      </c>
      <c r="AW223" s="46" t="s">
        <v>51</v>
      </c>
      <c r="AX223" s="47">
        <v>3</v>
      </c>
      <c r="AY223" s="16"/>
      <c r="AZ223" s="48">
        <v>0.76</v>
      </c>
      <c r="BA223" s="48" t="s">
        <v>49</v>
      </c>
      <c r="BB223" s="49">
        <v>0</v>
      </c>
      <c r="BC223" s="16"/>
      <c r="BD223" s="50"/>
    </row>
    <row r="224" spans="1:56" s="59" customFormat="1" ht="15.6" customHeight="1" thickBot="1" x14ac:dyDescent="0.35">
      <c r="A224" s="245" t="s">
        <v>272</v>
      </c>
      <c r="B224" s="227">
        <v>1006827</v>
      </c>
      <c r="C224" s="57" t="s">
        <v>48</v>
      </c>
      <c r="D224" s="26">
        <v>259.89</v>
      </c>
      <c r="E224" s="26">
        <v>8.4499999999999993</v>
      </c>
      <c r="F224" s="58">
        <v>13.67</v>
      </c>
      <c r="G224" s="53">
        <v>7.5</v>
      </c>
      <c r="H224" s="28">
        <f t="shared" si="12"/>
        <v>289.51</v>
      </c>
      <c r="I224" s="29">
        <f t="shared" si="14"/>
        <v>268.33999999999997</v>
      </c>
      <c r="J224" s="29">
        <v>0.86</v>
      </c>
      <c r="K224" s="30">
        <v>13.67</v>
      </c>
      <c r="L224" s="272">
        <v>9</v>
      </c>
      <c r="M224" s="273">
        <f t="shared" si="13"/>
        <v>291.87</v>
      </c>
      <c r="N224" s="16"/>
      <c r="O224" s="252" t="s">
        <v>51</v>
      </c>
      <c r="P224" s="274">
        <v>3</v>
      </c>
      <c r="Q224" s="275">
        <v>9</v>
      </c>
      <c r="R224" s="16"/>
      <c r="S224" s="35" t="s">
        <v>51</v>
      </c>
      <c r="T224" s="35" t="s">
        <v>49</v>
      </c>
      <c r="U224" s="35" t="s">
        <v>49</v>
      </c>
      <c r="V224" s="289" t="s">
        <v>49</v>
      </c>
      <c r="W224" s="289" t="s">
        <v>51</v>
      </c>
      <c r="X224" s="295">
        <v>3</v>
      </c>
      <c r="Y224" s="16"/>
      <c r="Z224" s="37">
        <v>3.37</v>
      </c>
      <c r="AA224" s="37" t="s">
        <v>49</v>
      </c>
      <c r="AB224" s="37" t="s">
        <v>52</v>
      </c>
      <c r="AC224" s="38">
        <v>0</v>
      </c>
      <c r="AD224" s="16"/>
      <c r="AE224" s="39">
        <v>-0.28544499999999973</v>
      </c>
      <c r="AF224" s="40">
        <v>-7.803206491987863E-2</v>
      </c>
      <c r="AG224" s="40" t="s">
        <v>49</v>
      </c>
      <c r="AH224" s="41">
        <v>0</v>
      </c>
      <c r="AI224" s="16"/>
      <c r="AJ224" s="42">
        <v>0.312</v>
      </c>
      <c r="AK224" s="42" t="s">
        <v>49</v>
      </c>
      <c r="AL224" s="43">
        <v>0</v>
      </c>
      <c r="AM224" s="16"/>
      <c r="AN224" s="44">
        <v>3.0800000000000001E-2</v>
      </c>
      <c r="AO224" s="44" t="s">
        <v>51</v>
      </c>
      <c r="AP224" s="45">
        <v>3</v>
      </c>
      <c r="AQ224" s="16"/>
      <c r="AR224" s="40">
        <v>5.7500000000000002E-2</v>
      </c>
      <c r="AS224" s="40" t="s">
        <v>49</v>
      </c>
      <c r="AT224" s="41">
        <v>0</v>
      </c>
      <c r="AU224" s="16"/>
      <c r="AV224" s="46">
        <v>1.77E-2</v>
      </c>
      <c r="AW224" s="46" t="s">
        <v>51</v>
      </c>
      <c r="AX224" s="47">
        <v>3</v>
      </c>
      <c r="AY224" s="16"/>
      <c r="AZ224" s="48">
        <v>0.91</v>
      </c>
      <c r="BA224" s="48" t="s">
        <v>51</v>
      </c>
      <c r="BB224" s="49">
        <v>3</v>
      </c>
      <c r="BC224" s="16"/>
      <c r="BD224" s="50"/>
    </row>
    <row r="225" spans="1:56" ht="15.6" customHeight="1" thickBot="1" x14ac:dyDescent="0.35">
      <c r="A225" s="133" t="s">
        <v>273</v>
      </c>
      <c r="B225" s="57">
        <v>1008315</v>
      </c>
      <c r="C225" s="57" t="s">
        <v>48</v>
      </c>
      <c r="D225" s="26">
        <v>234.39000000000001</v>
      </c>
      <c r="E225" s="26">
        <v>8.4499999999999993</v>
      </c>
      <c r="F225" s="53">
        <v>13.67</v>
      </c>
      <c r="G225" s="53">
        <v>0</v>
      </c>
      <c r="H225" s="28">
        <f t="shared" si="12"/>
        <v>256.51</v>
      </c>
      <c r="I225" s="29">
        <f t="shared" si="14"/>
        <v>242.84</v>
      </c>
      <c r="J225" s="29">
        <v>0.86</v>
      </c>
      <c r="K225" s="30">
        <v>13.67</v>
      </c>
      <c r="L225" s="30">
        <v>0</v>
      </c>
      <c r="M225" s="31">
        <f t="shared" si="13"/>
        <v>257.37</v>
      </c>
      <c r="N225" s="16"/>
      <c r="O225" s="32" t="s">
        <v>49</v>
      </c>
      <c r="P225" s="33" t="s">
        <v>50</v>
      </c>
      <c r="Q225" s="34">
        <v>0</v>
      </c>
      <c r="R225" s="16"/>
      <c r="S225" s="35" t="s">
        <v>51</v>
      </c>
      <c r="T225" s="35" t="s">
        <v>51</v>
      </c>
      <c r="U225" s="35" t="s">
        <v>51</v>
      </c>
      <c r="V225" s="35" t="s">
        <v>49</v>
      </c>
      <c r="W225" s="35" t="s">
        <v>49</v>
      </c>
      <c r="X225" s="36" t="s">
        <v>50</v>
      </c>
      <c r="Y225" s="16"/>
      <c r="Z225" s="37">
        <v>4.26</v>
      </c>
      <c r="AA225" s="37" t="s">
        <v>51</v>
      </c>
      <c r="AB225" s="37" t="s">
        <v>60</v>
      </c>
      <c r="AC225" s="38">
        <v>6.75</v>
      </c>
      <c r="AD225" s="16"/>
      <c r="AE225" s="39">
        <v>0.5498924999999999</v>
      </c>
      <c r="AF225" s="40">
        <v>0.14840661105278635</v>
      </c>
      <c r="AG225" s="40" t="s">
        <v>49</v>
      </c>
      <c r="AH225" s="41">
        <v>0</v>
      </c>
      <c r="AI225" s="16"/>
      <c r="AJ225" s="42">
        <v>0.26100000000000001</v>
      </c>
      <c r="AK225" s="42" t="s">
        <v>51</v>
      </c>
      <c r="AL225" s="43">
        <v>4.5</v>
      </c>
      <c r="AM225" s="16"/>
      <c r="AN225" s="44">
        <v>5.9400000000000001E-2</v>
      </c>
      <c r="AO225" s="44" t="s">
        <v>49</v>
      </c>
      <c r="AP225" s="45">
        <v>0</v>
      </c>
      <c r="AQ225" s="16"/>
      <c r="AR225" s="40">
        <v>4.2300000000000004E-2</v>
      </c>
      <c r="AS225" s="40" t="s">
        <v>51</v>
      </c>
      <c r="AT225" s="41">
        <v>3</v>
      </c>
      <c r="AU225" s="16"/>
      <c r="AV225" s="46">
        <v>2.76E-2</v>
      </c>
      <c r="AW225" s="46" t="s">
        <v>49</v>
      </c>
      <c r="AX225" s="47">
        <v>0</v>
      </c>
      <c r="AY225" s="16"/>
      <c r="AZ225" s="48">
        <v>0.85</v>
      </c>
      <c r="BA225" s="48" t="s">
        <v>51</v>
      </c>
      <c r="BB225" s="49">
        <v>3</v>
      </c>
      <c r="BC225" s="16"/>
      <c r="BD225" s="50"/>
    </row>
    <row r="226" spans="1:56" ht="15.6" customHeight="1" thickBot="1" x14ac:dyDescent="0.35">
      <c r="A226" s="51" t="s">
        <v>274</v>
      </c>
      <c r="B226" s="52">
        <v>701190</v>
      </c>
      <c r="C226" s="52" t="s">
        <v>48</v>
      </c>
      <c r="D226" s="26">
        <v>269.27999999999997</v>
      </c>
      <c r="E226" s="26">
        <v>8.4499999999999993</v>
      </c>
      <c r="F226" s="53">
        <v>13.67</v>
      </c>
      <c r="G226" s="53">
        <v>0</v>
      </c>
      <c r="H226" s="28">
        <f t="shared" si="12"/>
        <v>291.39999999999998</v>
      </c>
      <c r="I226" s="29">
        <f t="shared" si="14"/>
        <v>277.72999999999996</v>
      </c>
      <c r="J226" s="29">
        <v>0.86</v>
      </c>
      <c r="K226" s="30">
        <v>13.67</v>
      </c>
      <c r="L226" s="30">
        <v>4.5</v>
      </c>
      <c r="M226" s="31">
        <f t="shared" si="13"/>
        <v>296.76</v>
      </c>
      <c r="N226" s="16"/>
      <c r="O226" s="32" t="s">
        <v>51</v>
      </c>
      <c r="P226" s="33">
        <v>1</v>
      </c>
      <c r="Q226" s="34">
        <v>4.5</v>
      </c>
      <c r="R226" s="16"/>
      <c r="S226" s="35" t="s">
        <v>51</v>
      </c>
      <c r="T226" s="35" t="s">
        <v>49</v>
      </c>
      <c r="U226" s="35" t="s">
        <v>49</v>
      </c>
      <c r="V226" s="35" t="s">
        <v>49</v>
      </c>
      <c r="W226" s="35" t="s">
        <v>51</v>
      </c>
      <c r="X226" s="36">
        <v>1</v>
      </c>
      <c r="Y226" s="16"/>
      <c r="Z226" s="37">
        <v>3.93</v>
      </c>
      <c r="AA226" s="37" t="s">
        <v>51</v>
      </c>
      <c r="AB226" s="37" t="s">
        <v>62</v>
      </c>
      <c r="AC226" s="38">
        <v>4.5</v>
      </c>
      <c r="AD226" s="16"/>
      <c r="AE226" s="39">
        <v>3.9298625</v>
      </c>
      <c r="AF226" s="40" t="s">
        <v>52</v>
      </c>
      <c r="AG226" s="40" t="s">
        <v>49</v>
      </c>
      <c r="AH226" s="41">
        <v>0</v>
      </c>
      <c r="AI226" s="16"/>
      <c r="AJ226" s="42" t="s">
        <v>54</v>
      </c>
      <c r="AK226" s="42" t="s">
        <v>49</v>
      </c>
      <c r="AL226" s="43">
        <v>0</v>
      </c>
      <c r="AM226" s="16"/>
      <c r="AN226" s="44">
        <v>7.2099999999999997E-2</v>
      </c>
      <c r="AO226" s="44" t="s">
        <v>49</v>
      </c>
      <c r="AP226" s="45">
        <v>0</v>
      </c>
      <c r="AQ226" s="16"/>
      <c r="AR226" s="40">
        <v>0.1002</v>
      </c>
      <c r="AS226" s="40" t="s">
        <v>49</v>
      </c>
      <c r="AT226" s="41">
        <v>0</v>
      </c>
      <c r="AU226" s="16"/>
      <c r="AV226" s="46">
        <v>2.4199999999999999E-2</v>
      </c>
      <c r="AW226" s="46" t="s">
        <v>49</v>
      </c>
      <c r="AX226" s="47">
        <v>0</v>
      </c>
      <c r="AY226" s="16"/>
      <c r="AZ226" s="48" t="s">
        <v>52</v>
      </c>
      <c r="BA226" s="48" t="s">
        <v>49</v>
      </c>
      <c r="BB226" s="49">
        <v>0</v>
      </c>
      <c r="BC226" s="16"/>
      <c r="BD226" s="50"/>
    </row>
    <row r="227" spans="1:56" ht="15.6" customHeight="1" thickBot="1" x14ac:dyDescent="0.35">
      <c r="A227" s="95" t="s">
        <v>275</v>
      </c>
      <c r="B227" s="52">
        <v>747386</v>
      </c>
      <c r="C227" s="52" t="s">
        <v>48</v>
      </c>
      <c r="D227" s="26">
        <v>246.9</v>
      </c>
      <c r="E227" s="26">
        <v>8.4499999999999993</v>
      </c>
      <c r="F227" s="53">
        <v>13.67</v>
      </c>
      <c r="G227" s="53">
        <v>9.75</v>
      </c>
      <c r="H227" s="28">
        <f t="shared" si="12"/>
        <v>278.77</v>
      </c>
      <c r="I227" s="29">
        <f t="shared" si="14"/>
        <v>255.35</v>
      </c>
      <c r="J227" s="29">
        <v>0.86</v>
      </c>
      <c r="K227" s="30">
        <v>13.67</v>
      </c>
      <c r="L227" s="30">
        <v>15.75</v>
      </c>
      <c r="M227" s="31">
        <f t="shared" si="13"/>
        <v>285.63</v>
      </c>
      <c r="N227" s="16"/>
      <c r="O227" s="32" t="s">
        <v>51</v>
      </c>
      <c r="P227" s="33">
        <v>4</v>
      </c>
      <c r="Q227" s="34">
        <v>15.75</v>
      </c>
      <c r="R227" s="16"/>
      <c r="S227" s="35" t="s">
        <v>51</v>
      </c>
      <c r="T227" s="35" t="s">
        <v>49</v>
      </c>
      <c r="U227" s="35" t="s">
        <v>49</v>
      </c>
      <c r="V227" s="35" t="s">
        <v>49</v>
      </c>
      <c r="W227" s="35" t="s">
        <v>51</v>
      </c>
      <c r="X227" s="36">
        <v>4</v>
      </c>
      <c r="Y227" s="16"/>
      <c r="Z227" s="37">
        <v>4.67</v>
      </c>
      <c r="AA227" s="37" t="s">
        <v>51</v>
      </c>
      <c r="AB227" s="37" t="s">
        <v>60</v>
      </c>
      <c r="AC227" s="38">
        <v>6.75</v>
      </c>
      <c r="AD227" s="16"/>
      <c r="AE227" s="39">
        <v>0.45819500000000168</v>
      </c>
      <c r="AF227" s="40">
        <v>0.10887687713376515</v>
      </c>
      <c r="AG227" s="40" t="s">
        <v>49</v>
      </c>
      <c r="AH227" s="41">
        <v>0</v>
      </c>
      <c r="AI227" s="16"/>
      <c r="AJ227" s="42">
        <v>0.46799999999999997</v>
      </c>
      <c r="AK227" s="42" t="s">
        <v>49</v>
      </c>
      <c r="AL227" s="43">
        <v>0</v>
      </c>
      <c r="AM227" s="16"/>
      <c r="AN227" s="44">
        <v>4.0599999999999997E-2</v>
      </c>
      <c r="AO227" s="44" t="s">
        <v>51</v>
      </c>
      <c r="AP227" s="45">
        <v>3</v>
      </c>
      <c r="AQ227" s="16"/>
      <c r="AR227" s="40">
        <v>5.6799999999999996E-2</v>
      </c>
      <c r="AS227" s="40" t="s">
        <v>49</v>
      </c>
      <c r="AT227" s="41">
        <v>0</v>
      </c>
      <c r="AU227" s="16"/>
      <c r="AV227" s="46">
        <v>1.5300000000000001E-2</v>
      </c>
      <c r="AW227" s="46" t="s">
        <v>51</v>
      </c>
      <c r="AX227" s="47">
        <v>3</v>
      </c>
      <c r="AY227" s="16"/>
      <c r="AZ227" s="48">
        <v>0.95</v>
      </c>
      <c r="BA227" s="48" t="s">
        <v>51</v>
      </c>
      <c r="BB227" s="49">
        <v>3</v>
      </c>
      <c r="BC227" s="16"/>
      <c r="BD227" s="50"/>
    </row>
    <row r="228" spans="1:56" ht="15.6" customHeight="1" thickBot="1" x14ac:dyDescent="0.35">
      <c r="A228" s="230" t="s">
        <v>276</v>
      </c>
      <c r="B228" s="228">
        <v>605174</v>
      </c>
      <c r="C228" s="52" t="s">
        <v>48</v>
      </c>
      <c r="D228" s="26">
        <v>255.45000000000002</v>
      </c>
      <c r="E228" s="26">
        <v>8.4499999999999993</v>
      </c>
      <c r="F228" s="53">
        <v>13.67</v>
      </c>
      <c r="G228" s="53">
        <v>0</v>
      </c>
      <c r="H228" s="28">
        <f t="shared" si="12"/>
        <v>277.57000000000005</v>
      </c>
      <c r="I228" s="290">
        <f t="shared" si="14"/>
        <v>263.90000000000003</v>
      </c>
      <c r="J228" s="290">
        <v>0.86</v>
      </c>
      <c r="K228" s="272">
        <v>13.67</v>
      </c>
      <c r="L228" s="272">
        <v>0</v>
      </c>
      <c r="M228" s="273">
        <f t="shared" si="13"/>
        <v>278.43000000000006</v>
      </c>
      <c r="N228" s="16"/>
      <c r="O228" s="32" t="s">
        <v>49</v>
      </c>
      <c r="P228" s="33" t="s">
        <v>50</v>
      </c>
      <c r="Q228" s="34">
        <v>0</v>
      </c>
      <c r="R228" s="16"/>
      <c r="S228" s="35" t="s">
        <v>51</v>
      </c>
      <c r="T228" s="35" t="s">
        <v>49</v>
      </c>
      <c r="U228" s="35" t="s">
        <v>51</v>
      </c>
      <c r="V228" s="289" t="s">
        <v>51</v>
      </c>
      <c r="W228" s="289" t="s">
        <v>49</v>
      </c>
      <c r="X228" s="295" t="s">
        <v>50</v>
      </c>
      <c r="Y228" s="16"/>
      <c r="Z228" s="37">
        <v>4.1900000000000004</v>
      </c>
      <c r="AA228" s="37" t="s">
        <v>51</v>
      </c>
      <c r="AB228" s="37" t="s">
        <v>60</v>
      </c>
      <c r="AC228" s="38">
        <v>6.75</v>
      </c>
      <c r="AD228" s="16"/>
      <c r="AE228" s="39">
        <v>0.17890249999999952</v>
      </c>
      <c r="AF228" s="40">
        <v>4.4613756006812791E-2</v>
      </c>
      <c r="AG228" s="40" t="s">
        <v>49</v>
      </c>
      <c r="AH228" s="41">
        <v>0</v>
      </c>
      <c r="AI228" s="16"/>
      <c r="AJ228" s="42">
        <v>0.59079999999999999</v>
      </c>
      <c r="AK228" s="42" t="s">
        <v>49</v>
      </c>
      <c r="AL228" s="43">
        <v>0</v>
      </c>
      <c r="AM228" s="16"/>
      <c r="AN228" s="44">
        <v>5.6600000000000004E-2</v>
      </c>
      <c r="AO228" s="44" t="s">
        <v>51</v>
      </c>
      <c r="AP228" s="45">
        <v>3</v>
      </c>
      <c r="AQ228" s="16"/>
      <c r="AR228" s="40">
        <v>8.2599999999999993E-2</v>
      </c>
      <c r="AS228" s="40" t="s">
        <v>49</v>
      </c>
      <c r="AT228" s="41">
        <v>0</v>
      </c>
      <c r="AU228" s="16"/>
      <c r="AV228" s="46">
        <v>1.8500000000000003E-2</v>
      </c>
      <c r="AW228" s="46" t="s">
        <v>49</v>
      </c>
      <c r="AX228" s="47">
        <v>0</v>
      </c>
      <c r="AY228" s="16"/>
      <c r="AZ228" s="48" t="s">
        <v>57</v>
      </c>
      <c r="BA228" s="48" t="s">
        <v>49</v>
      </c>
      <c r="BB228" s="49">
        <v>0</v>
      </c>
      <c r="BC228" s="16"/>
      <c r="BD228" s="50"/>
    </row>
    <row r="229" spans="1:56" ht="15.6" customHeight="1" thickBot="1" x14ac:dyDescent="0.35">
      <c r="A229" s="51" t="s">
        <v>277</v>
      </c>
      <c r="B229" s="52">
        <v>863963</v>
      </c>
      <c r="C229" s="52" t="s">
        <v>48</v>
      </c>
      <c r="D229" s="26">
        <v>259.75</v>
      </c>
      <c r="E229" s="26">
        <v>8.4499999999999993</v>
      </c>
      <c r="F229" s="53">
        <v>13.67</v>
      </c>
      <c r="G229" s="53">
        <v>0</v>
      </c>
      <c r="H229" s="28">
        <f t="shared" si="12"/>
        <v>281.87</v>
      </c>
      <c r="I229" s="29">
        <f t="shared" si="14"/>
        <v>268.2</v>
      </c>
      <c r="J229" s="29">
        <v>0.86</v>
      </c>
      <c r="K229" s="30">
        <v>13.67</v>
      </c>
      <c r="L229" s="30">
        <v>0</v>
      </c>
      <c r="M229" s="31">
        <f t="shared" si="13"/>
        <v>282.73</v>
      </c>
      <c r="N229" s="16"/>
      <c r="O229" s="32" t="s">
        <v>49</v>
      </c>
      <c r="P229" s="33" t="s">
        <v>50</v>
      </c>
      <c r="Q229" s="34">
        <v>0</v>
      </c>
      <c r="R229" s="16"/>
      <c r="S229" s="35" t="s">
        <v>51</v>
      </c>
      <c r="T229" s="35" t="s">
        <v>49</v>
      </c>
      <c r="U229" s="35" t="s">
        <v>51</v>
      </c>
      <c r="V229" s="35" t="s">
        <v>49</v>
      </c>
      <c r="W229" s="35" t="s">
        <v>49</v>
      </c>
      <c r="X229" s="36" t="s">
        <v>50</v>
      </c>
      <c r="Y229" s="16"/>
      <c r="Z229" s="37">
        <v>3.68</v>
      </c>
      <c r="AA229" s="37" t="s">
        <v>49</v>
      </c>
      <c r="AB229" s="37" t="s">
        <v>82</v>
      </c>
      <c r="AC229" s="38">
        <v>0</v>
      </c>
      <c r="AD229" s="16"/>
      <c r="AE229" s="39">
        <v>-0.15629500000000052</v>
      </c>
      <c r="AF229" s="40">
        <v>-4.0734946580911299E-2</v>
      </c>
      <c r="AG229" s="40" t="s">
        <v>49</v>
      </c>
      <c r="AH229" s="41">
        <v>0</v>
      </c>
      <c r="AI229" s="16"/>
      <c r="AJ229" s="42">
        <v>0.73849999999999993</v>
      </c>
      <c r="AK229" s="42" t="s">
        <v>49</v>
      </c>
      <c r="AL229" s="43">
        <v>0</v>
      </c>
      <c r="AM229" s="16"/>
      <c r="AN229" s="44">
        <v>0.10199999999999999</v>
      </c>
      <c r="AO229" s="44" t="s">
        <v>49</v>
      </c>
      <c r="AP229" s="45">
        <v>0</v>
      </c>
      <c r="AQ229" s="16"/>
      <c r="AR229" s="40">
        <v>4.1100000000000005E-2</v>
      </c>
      <c r="AS229" s="40" t="s">
        <v>51</v>
      </c>
      <c r="AT229" s="41">
        <v>3</v>
      </c>
      <c r="AU229" s="16"/>
      <c r="AV229" s="46">
        <v>1.9799999999999998E-2</v>
      </c>
      <c r="AW229" s="46" t="s">
        <v>49</v>
      </c>
      <c r="AX229" s="47">
        <v>0</v>
      </c>
      <c r="AY229" s="16"/>
      <c r="AZ229" s="48">
        <v>0.68</v>
      </c>
      <c r="BA229" s="48" t="s">
        <v>49</v>
      </c>
      <c r="BB229" s="49">
        <v>0</v>
      </c>
      <c r="BC229" s="16"/>
      <c r="BD229" s="50"/>
    </row>
    <row r="230" spans="1:56" ht="15.6" customHeight="1" thickBot="1" x14ac:dyDescent="0.35">
      <c r="A230" s="115" t="s">
        <v>278</v>
      </c>
      <c r="B230" s="111">
        <v>980056</v>
      </c>
      <c r="C230" s="52" t="s">
        <v>48</v>
      </c>
      <c r="D230" s="26">
        <v>255.79000000000002</v>
      </c>
      <c r="E230" s="26">
        <v>8.4499999999999993</v>
      </c>
      <c r="F230" s="53">
        <v>13.67</v>
      </c>
      <c r="G230" s="53">
        <v>0</v>
      </c>
      <c r="H230" s="28">
        <f t="shared" si="12"/>
        <v>277.91000000000003</v>
      </c>
      <c r="I230" s="29">
        <f t="shared" si="14"/>
        <v>264.24</v>
      </c>
      <c r="J230" s="29">
        <v>0.86</v>
      </c>
      <c r="K230" s="30">
        <v>13.67</v>
      </c>
      <c r="L230" s="30">
        <v>6</v>
      </c>
      <c r="M230" s="31">
        <f t="shared" si="13"/>
        <v>284.77000000000004</v>
      </c>
      <c r="N230" s="16"/>
      <c r="O230" s="32" t="s">
        <v>51</v>
      </c>
      <c r="P230" s="33">
        <v>2</v>
      </c>
      <c r="Q230" s="34">
        <v>6</v>
      </c>
      <c r="R230" s="16"/>
      <c r="S230" s="35" t="s">
        <v>51</v>
      </c>
      <c r="T230" s="35" t="s">
        <v>49</v>
      </c>
      <c r="U230" s="35" t="s">
        <v>49</v>
      </c>
      <c r="V230" s="35" t="s">
        <v>49</v>
      </c>
      <c r="W230" s="35" t="s">
        <v>51</v>
      </c>
      <c r="X230" s="36">
        <v>2</v>
      </c>
      <c r="Y230" s="16"/>
      <c r="Z230" s="37">
        <v>3.5</v>
      </c>
      <c r="AA230" s="37" t="s">
        <v>49</v>
      </c>
      <c r="AB230" s="37" t="s">
        <v>52</v>
      </c>
      <c r="AC230" s="38">
        <v>0</v>
      </c>
      <c r="AD230" s="16"/>
      <c r="AE230" s="39">
        <v>0.34160999999999975</v>
      </c>
      <c r="AF230" s="40">
        <v>0.10805510459228651</v>
      </c>
      <c r="AG230" s="40" t="s">
        <v>49</v>
      </c>
      <c r="AH230" s="41">
        <v>0</v>
      </c>
      <c r="AI230" s="16"/>
      <c r="AJ230" s="42">
        <v>0.65480000000000005</v>
      </c>
      <c r="AK230" s="42" t="s">
        <v>49</v>
      </c>
      <c r="AL230" s="43">
        <v>0</v>
      </c>
      <c r="AM230" s="16"/>
      <c r="AN230" s="44">
        <v>0.04</v>
      </c>
      <c r="AO230" s="44" t="s">
        <v>51</v>
      </c>
      <c r="AP230" s="45">
        <v>3</v>
      </c>
      <c r="AQ230" s="16"/>
      <c r="AR230" s="40">
        <v>5.7200000000000001E-2</v>
      </c>
      <c r="AS230" s="40" t="s">
        <v>49</v>
      </c>
      <c r="AT230" s="41">
        <v>0</v>
      </c>
      <c r="AU230" s="16"/>
      <c r="AV230" s="46">
        <v>2.0299999999999999E-2</v>
      </c>
      <c r="AW230" s="46" t="s">
        <v>49</v>
      </c>
      <c r="AX230" s="47">
        <v>0</v>
      </c>
      <c r="AY230" s="16"/>
      <c r="AZ230" s="48">
        <v>0.87</v>
      </c>
      <c r="BA230" s="48" t="s">
        <v>51</v>
      </c>
      <c r="BB230" s="49">
        <v>3</v>
      </c>
      <c r="BC230" s="16"/>
      <c r="BD230" s="50"/>
    </row>
    <row r="231" spans="1:56" ht="15.6" customHeight="1" thickBot="1" x14ac:dyDescent="0.35">
      <c r="A231" s="24" t="s">
        <v>279</v>
      </c>
      <c r="B231" s="25">
        <v>4476701</v>
      </c>
      <c r="C231" s="52" t="s">
        <v>48</v>
      </c>
      <c r="D231" s="26">
        <v>244.89000000000001</v>
      </c>
      <c r="E231" s="26">
        <v>8.4499999999999993</v>
      </c>
      <c r="F231" s="67">
        <v>0</v>
      </c>
      <c r="G231" s="53">
        <v>9</v>
      </c>
      <c r="H231" s="28">
        <f t="shared" si="12"/>
        <v>262.34000000000003</v>
      </c>
      <c r="I231" s="29">
        <f t="shared" si="14"/>
        <v>253.34</v>
      </c>
      <c r="J231" s="29">
        <v>0.86</v>
      </c>
      <c r="K231" s="68">
        <v>0</v>
      </c>
      <c r="L231" s="30">
        <v>9</v>
      </c>
      <c r="M231" s="31">
        <f t="shared" si="13"/>
        <v>263.20000000000005</v>
      </c>
      <c r="N231" s="16"/>
      <c r="O231" s="32" t="s">
        <v>51</v>
      </c>
      <c r="P231" s="33">
        <v>3</v>
      </c>
      <c r="Q231" s="34">
        <v>9</v>
      </c>
      <c r="R231" s="16"/>
      <c r="S231" s="35" t="s">
        <v>51</v>
      </c>
      <c r="T231" s="35" t="s">
        <v>49</v>
      </c>
      <c r="U231" s="35" t="s">
        <v>49</v>
      </c>
      <c r="V231" s="35" t="s">
        <v>49</v>
      </c>
      <c r="W231" s="35" t="s">
        <v>51</v>
      </c>
      <c r="X231" s="36">
        <v>3</v>
      </c>
      <c r="Y231" s="16"/>
      <c r="Z231" s="37" t="s">
        <v>54</v>
      </c>
      <c r="AA231" s="37" t="s">
        <v>49</v>
      </c>
      <c r="AB231" s="37" t="s">
        <v>52</v>
      </c>
      <c r="AC231" s="38">
        <v>0</v>
      </c>
      <c r="AD231" s="16"/>
      <c r="AE231" s="39" t="s">
        <v>54</v>
      </c>
      <c r="AF231" s="40" t="s">
        <v>54</v>
      </c>
      <c r="AG231" s="40" t="s">
        <v>49</v>
      </c>
      <c r="AH231" s="41">
        <v>0</v>
      </c>
      <c r="AI231" s="16"/>
      <c r="AJ231" s="42" t="s">
        <v>54</v>
      </c>
      <c r="AK231" s="42" t="s">
        <v>49</v>
      </c>
      <c r="AL231" s="43">
        <v>0</v>
      </c>
      <c r="AM231" s="16"/>
      <c r="AN231" s="44">
        <v>3.5299999999999998E-2</v>
      </c>
      <c r="AO231" s="44" t="s">
        <v>51</v>
      </c>
      <c r="AP231" s="45">
        <v>3</v>
      </c>
      <c r="AQ231" s="16"/>
      <c r="AR231" s="40">
        <v>1.9599999999999999E-2</v>
      </c>
      <c r="AS231" s="40" t="s">
        <v>51</v>
      </c>
      <c r="AT231" s="41">
        <v>3</v>
      </c>
      <c r="AU231" s="16"/>
      <c r="AV231" s="46" t="s">
        <v>69</v>
      </c>
      <c r="AW231" s="46" t="s">
        <v>49</v>
      </c>
      <c r="AX231" s="47">
        <v>0</v>
      </c>
      <c r="AY231" s="16"/>
      <c r="AZ231" s="48">
        <v>0.86</v>
      </c>
      <c r="BA231" s="48" t="s">
        <v>51</v>
      </c>
      <c r="BB231" s="49">
        <v>3</v>
      </c>
      <c r="BC231" s="16"/>
      <c r="BD231" s="50"/>
    </row>
    <row r="232" spans="1:56" s="59" customFormat="1" ht="15.6" customHeight="1" thickBot="1" x14ac:dyDescent="0.35">
      <c r="A232" s="118" t="s">
        <v>280</v>
      </c>
      <c r="B232" s="57">
        <v>4499506</v>
      </c>
      <c r="C232" s="52" t="s">
        <v>48</v>
      </c>
      <c r="D232" s="26">
        <v>247.32000000000002</v>
      </c>
      <c r="E232" s="26">
        <v>8.4499999999999993</v>
      </c>
      <c r="F232" s="58">
        <v>13.67</v>
      </c>
      <c r="G232" s="53">
        <v>15.75</v>
      </c>
      <c r="H232" s="28">
        <f t="shared" si="12"/>
        <v>285.19</v>
      </c>
      <c r="I232" s="29">
        <f t="shared" si="14"/>
        <v>255.77</v>
      </c>
      <c r="J232" s="29">
        <v>0.86</v>
      </c>
      <c r="K232" s="30">
        <v>13.67</v>
      </c>
      <c r="L232" s="30">
        <v>23.25</v>
      </c>
      <c r="M232" s="31">
        <f t="shared" si="13"/>
        <v>293.55</v>
      </c>
      <c r="N232" s="16"/>
      <c r="O232" s="32" t="s">
        <v>51</v>
      </c>
      <c r="P232" s="33">
        <v>6</v>
      </c>
      <c r="Q232" s="34">
        <v>23.25</v>
      </c>
      <c r="R232" s="16"/>
      <c r="S232" s="35" t="s">
        <v>51</v>
      </c>
      <c r="T232" s="35" t="s">
        <v>49</v>
      </c>
      <c r="U232" s="35" t="s">
        <v>49</v>
      </c>
      <c r="V232" s="35" t="s">
        <v>49</v>
      </c>
      <c r="W232" s="35" t="s">
        <v>51</v>
      </c>
      <c r="X232" s="36">
        <v>6</v>
      </c>
      <c r="Y232" s="16"/>
      <c r="Z232" s="37">
        <v>5.2</v>
      </c>
      <c r="AA232" s="37" t="s">
        <v>51</v>
      </c>
      <c r="AB232" s="37" t="s">
        <v>60</v>
      </c>
      <c r="AC232" s="38">
        <v>6.75</v>
      </c>
      <c r="AD232" s="16"/>
      <c r="AE232" s="39">
        <v>-8.1154999999999866E-2</v>
      </c>
      <c r="AF232" s="40">
        <v>-1.5370796433778226E-2</v>
      </c>
      <c r="AG232" s="40" t="s">
        <v>49</v>
      </c>
      <c r="AH232" s="41">
        <v>0</v>
      </c>
      <c r="AI232" s="16"/>
      <c r="AJ232" s="42">
        <v>0.28649999999999998</v>
      </c>
      <c r="AK232" s="42" t="s">
        <v>51</v>
      </c>
      <c r="AL232" s="43">
        <v>4.5</v>
      </c>
      <c r="AM232" s="16"/>
      <c r="AN232" s="44">
        <v>4.0500000000000001E-2</v>
      </c>
      <c r="AO232" s="44" t="s">
        <v>51</v>
      </c>
      <c r="AP232" s="45">
        <v>3</v>
      </c>
      <c r="AQ232" s="16"/>
      <c r="AR232" s="40">
        <v>1.43E-2</v>
      </c>
      <c r="AS232" s="40" t="s">
        <v>51</v>
      </c>
      <c r="AT232" s="41">
        <v>3</v>
      </c>
      <c r="AU232" s="16"/>
      <c r="AV232" s="46">
        <v>1.7899999999999999E-2</v>
      </c>
      <c r="AW232" s="46" t="s">
        <v>51</v>
      </c>
      <c r="AX232" s="47">
        <v>3</v>
      </c>
      <c r="AY232" s="16"/>
      <c r="AZ232" s="48">
        <v>0.91</v>
      </c>
      <c r="BA232" s="48" t="s">
        <v>51</v>
      </c>
      <c r="BB232" s="49">
        <v>3</v>
      </c>
      <c r="BC232" s="16"/>
      <c r="BD232" s="50"/>
    </row>
    <row r="233" spans="1:56" s="59" customFormat="1" ht="15.6" customHeight="1" thickBot="1" x14ac:dyDescent="0.35">
      <c r="A233" s="134" t="s">
        <v>281</v>
      </c>
      <c r="B233" s="135">
        <v>758361</v>
      </c>
      <c r="C233" s="52" t="s">
        <v>48</v>
      </c>
      <c r="D233" s="26">
        <v>248.68</v>
      </c>
      <c r="E233" s="26">
        <v>8.4499999999999993</v>
      </c>
      <c r="F233" s="67">
        <v>0</v>
      </c>
      <c r="G233" s="53">
        <v>0</v>
      </c>
      <c r="H233" s="28">
        <f t="shared" si="12"/>
        <v>257.13</v>
      </c>
      <c r="I233" s="29">
        <f t="shared" si="14"/>
        <v>257.13</v>
      </c>
      <c r="J233" s="29">
        <v>0.86</v>
      </c>
      <c r="K233" s="68">
        <v>0</v>
      </c>
      <c r="L233" s="30">
        <v>0</v>
      </c>
      <c r="M233" s="31">
        <f t="shared" si="13"/>
        <v>257.99</v>
      </c>
      <c r="N233" s="16"/>
      <c r="O233" s="32" t="s">
        <v>49</v>
      </c>
      <c r="P233" s="33" t="s">
        <v>50</v>
      </c>
      <c r="Q233" s="34">
        <v>0</v>
      </c>
      <c r="R233" s="16"/>
      <c r="S233" s="35" t="s">
        <v>51</v>
      </c>
      <c r="T233" s="35" t="s">
        <v>49</v>
      </c>
      <c r="U233" s="35" t="s">
        <v>51</v>
      </c>
      <c r="V233" s="35" t="s">
        <v>49</v>
      </c>
      <c r="W233" s="35" t="s">
        <v>49</v>
      </c>
      <c r="X233" s="36" t="s">
        <v>50</v>
      </c>
      <c r="Y233" s="16"/>
      <c r="Z233" s="37" t="s">
        <v>54</v>
      </c>
      <c r="AA233" s="37" t="s">
        <v>49</v>
      </c>
      <c r="AB233" s="37" t="s">
        <v>52</v>
      </c>
      <c r="AC233" s="38">
        <v>0</v>
      </c>
      <c r="AD233" s="16"/>
      <c r="AE233" s="39">
        <v>4.1229624999999999</v>
      </c>
      <c r="AF233" s="40" t="s">
        <v>52</v>
      </c>
      <c r="AG233" s="40" t="s">
        <v>49</v>
      </c>
      <c r="AH233" s="41">
        <v>0</v>
      </c>
      <c r="AI233" s="16"/>
      <c r="AJ233" s="42" t="s">
        <v>54</v>
      </c>
      <c r="AK233" s="42" t="s">
        <v>49</v>
      </c>
      <c r="AL233" s="43">
        <v>0</v>
      </c>
      <c r="AM233" s="16"/>
      <c r="AN233" s="44">
        <v>6.6600000000000006E-2</v>
      </c>
      <c r="AO233" s="44" t="s">
        <v>49</v>
      </c>
      <c r="AP233" s="45">
        <v>0</v>
      </c>
      <c r="AQ233" s="16"/>
      <c r="AR233" s="40">
        <v>5.1500000000000004E-2</v>
      </c>
      <c r="AS233" s="40" t="s">
        <v>51</v>
      </c>
      <c r="AT233" s="41">
        <v>3</v>
      </c>
      <c r="AU233" s="16"/>
      <c r="AV233" s="46">
        <v>2.4500000000000001E-2</v>
      </c>
      <c r="AW233" s="46" t="s">
        <v>49</v>
      </c>
      <c r="AX233" s="47">
        <v>0</v>
      </c>
      <c r="AY233" s="16"/>
      <c r="AZ233" s="48">
        <v>0.94</v>
      </c>
      <c r="BA233" s="48" t="s">
        <v>51</v>
      </c>
      <c r="BB233" s="49">
        <v>3</v>
      </c>
      <c r="BC233" s="16"/>
      <c r="BD233" s="50"/>
    </row>
    <row r="234" spans="1:56" ht="15.6" customHeight="1" thickBot="1" x14ac:dyDescent="0.35">
      <c r="A234" s="51" t="s">
        <v>282</v>
      </c>
      <c r="B234" s="52">
        <v>6799604</v>
      </c>
      <c r="C234" s="52" t="s">
        <v>48</v>
      </c>
      <c r="D234" s="26">
        <v>239.81</v>
      </c>
      <c r="E234" s="26">
        <v>8.4499999999999993</v>
      </c>
      <c r="F234" s="53">
        <v>13.67</v>
      </c>
      <c r="G234" s="53">
        <v>3</v>
      </c>
      <c r="H234" s="28">
        <f t="shared" si="12"/>
        <v>264.93</v>
      </c>
      <c r="I234" s="29">
        <f t="shared" si="14"/>
        <v>248.26</v>
      </c>
      <c r="J234" s="29">
        <v>0.86</v>
      </c>
      <c r="K234" s="30">
        <v>13.67</v>
      </c>
      <c r="L234" s="30">
        <v>0</v>
      </c>
      <c r="M234" s="31">
        <f t="shared" si="13"/>
        <v>262.79000000000002</v>
      </c>
      <c r="N234" s="16"/>
      <c r="O234" s="32" t="s">
        <v>49</v>
      </c>
      <c r="P234" s="33" t="s">
        <v>50</v>
      </c>
      <c r="Q234" s="34">
        <v>0</v>
      </c>
      <c r="R234" s="16"/>
      <c r="S234" s="35" t="s">
        <v>51</v>
      </c>
      <c r="T234" s="35" t="s">
        <v>49</v>
      </c>
      <c r="U234" s="35" t="s">
        <v>51</v>
      </c>
      <c r="V234" s="35" t="s">
        <v>49</v>
      </c>
      <c r="W234" s="35" t="s">
        <v>49</v>
      </c>
      <c r="X234" s="36" t="s">
        <v>50</v>
      </c>
      <c r="Y234" s="16"/>
      <c r="Z234" s="37">
        <v>3.08</v>
      </c>
      <c r="AA234" s="37" t="s">
        <v>49</v>
      </c>
      <c r="AB234" s="37" t="s">
        <v>52</v>
      </c>
      <c r="AC234" s="38">
        <v>0</v>
      </c>
      <c r="AD234" s="16"/>
      <c r="AE234" s="39">
        <v>-0.31012750000000011</v>
      </c>
      <c r="AF234" s="40">
        <v>-9.1469277483328504E-2</v>
      </c>
      <c r="AG234" s="40" t="s">
        <v>49</v>
      </c>
      <c r="AH234" s="41">
        <v>0</v>
      </c>
      <c r="AI234" s="16"/>
      <c r="AJ234" s="42">
        <v>0.59379999999999999</v>
      </c>
      <c r="AK234" s="42" t="s">
        <v>49</v>
      </c>
      <c r="AL234" s="43">
        <v>0</v>
      </c>
      <c r="AM234" s="16"/>
      <c r="AN234" s="44">
        <v>7.5600000000000001E-2</v>
      </c>
      <c r="AO234" s="44" t="s">
        <v>49</v>
      </c>
      <c r="AP234" s="45">
        <v>0</v>
      </c>
      <c r="AQ234" s="16"/>
      <c r="AR234" s="40">
        <v>4.9699999999999994E-2</v>
      </c>
      <c r="AS234" s="40" t="s">
        <v>51</v>
      </c>
      <c r="AT234" s="41">
        <v>3</v>
      </c>
      <c r="AU234" s="16"/>
      <c r="AV234" s="46">
        <v>1.47E-2</v>
      </c>
      <c r="AW234" s="46" t="s">
        <v>51</v>
      </c>
      <c r="AX234" s="47">
        <v>3</v>
      </c>
      <c r="AY234" s="16"/>
      <c r="AZ234" s="48">
        <v>0.86</v>
      </c>
      <c r="BA234" s="48" t="s">
        <v>51</v>
      </c>
      <c r="BB234" s="49">
        <v>3</v>
      </c>
      <c r="BC234" s="16"/>
      <c r="BD234" s="50"/>
    </row>
    <row r="235" spans="1:56" ht="15.6" customHeight="1" thickBot="1" x14ac:dyDescent="0.35">
      <c r="A235" s="119" t="s">
        <v>283</v>
      </c>
      <c r="B235" s="52">
        <v>889849</v>
      </c>
      <c r="C235" s="52" t="s">
        <v>48</v>
      </c>
      <c r="D235" s="26">
        <v>257.04000000000002</v>
      </c>
      <c r="E235" s="26">
        <v>8.4499999999999993</v>
      </c>
      <c r="F235" s="53">
        <v>13.67</v>
      </c>
      <c r="G235" s="53">
        <v>3</v>
      </c>
      <c r="H235" s="28">
        <f t="shared" ref="H235:H298" si="15">SUM(D235:G235)</f>
        <v>282.16000000000003</v>
      </c>
      <c r="I235" s="29">
        <f t="shared" si="14"/>
        <v>265.49</v>
      </c>
      <c r="J235" s="29">
        <v>0.86</v>
      </c>
      <c r="K235" s="30">
        <v>13.67</v>
      </c>
      <c r="L235" s="30">
        <v>9</v>
      </c>
      <c r="M235" s="31">
        <f t="shared" si="13"/>
        <v>289.02000000000004</v>
      </c>
      <c r="N235" s="16"/>
      <c r="O235" s="32" t="s">
        <v>51</v>
      </c>
      <c r="P235" s="33">
        <v>3</v>
      </c>
      <c r="Q235" s="34">
        <v>9</v>
      </c>
      <c r="R235" s="16"/>
      <c r="S235" s="35" t="s">
        <v>51</v>
      </c>
      <c r="T235" s="35" t="s">
        <v>49</v>
      </c>
      <c r="U235" s="35" t="s">
        <v>49</v>
      </c>
      <c r="V235" s="35" t="s">
        <v>49</v>
      </c>
      <c r="W235" s="35" t="s">
        <v>51</v>
      </c>
      <c r="X235" s="36">
        <v>3</v>
      </c>
      <c r="Y235" s="16"/>
      <c r="Z235" s="37">
        <v>3.03</v>
      </c>
      <c r="AA235" s="37" t="s">
        <v>49</v>
      </c>
      <c r="AB235" s="37" t="s">
        <v>52</v>
      </c>
      <c r="AC235" s="38">
        <v>0</v>
      </c>
      <c r="AD235" s="16"/>
      <c r="AE235" s="39">
        <v>-0.38919999999999977</v>
      </c>
      <c r="AF235" s="40">
        <v>-0.11372809430197989</v>
      </c>
      <c r="AG235" s="40" t="s">
        <v>49</v>
      </c>
      <c r="AH235" s="41">
        <v>0</v>
      </c>
      <c r="AI235" s="16"/>
      <c r="AJ235" s="42">
        <v>0.50280000000000002</v>
      </c>
      <c r="AK235" s="42" t="s">
        <v>49</v>
      </c>
      <c r="AL235" s="43">
        <v>0</v>
      </c>
      <c r="AM235" s="16"/>
      <c r="AN235" s="44">
        <v>0.10279999999999999</v>
      </c>
      <c r="AO235" s="44" t="s">
        <v>49</v>
      </c>
      <c r="AP235" s="45">
        <v>0</v>
      </c>
      <c r="AQ235" s="16"/>
      <c r="AR235" s="40">
        <v>5.4299999999999994E-2</v>
      </c>
      <c r="AS235" s="40" t="s">
        <v>51</v>
      </c>
      <c r="AT235" s="41">
        <v>3</v>
      </c>
      <c r="AU235" s="16"/>
      <c r="AV235" s="46">
        <v>1.34E-2</v>
      </c>
      <c r="AW235" s="46" t="s">
        <v>51</v>
      </c>
      <c r="AX235" s="47">
        <v>3</v>
      </c>
      <c r="AY235" s="16"/>
      <c r="AZ235" s="48">
        <v>0.86</v>
      </c>
      <c r="BA235" s="48" t="s">
        <v>51</v>
      </c>
      <c r="BB235" s="49">
        <v>3</v>
      </c>
      <c r="BC235" s="16"/>
      <c r="BD235" s="50"/>
    </row>
    <row r="236" spans="1:56" ht="15.6" customHeight="1" thickBot="1" x14ac:dyDescent="0.35">
      <c r="A236" s="136" t="s">
        <v>284</v>
      </c>
      <c r="B236" s="137">
        <v>969834</v>
      </c>
      <c r="C236" s="111" t="s">
        <v>48</v>
      </c>
      <c r="D236" s="26">
        <v>252.02</v>
      </c>
      <c r="E236" s="26">
        <v>8.4499999999999993</v>
      </c>
      <c r="F236" s="53">
        <v>13.67</v>
      </c>
      <c r="G236" s="53">
        <v>10.25</v>
      </c>
      <c r="H236" s="28">
        <f t="shared" si="15"/>
        <v>284.39000000000004</v>
      </c>
      <c r="I236" s="29">
        <f t="shared" si="14"/>
        <v>260.47000000000003</v>
      </c>
      <c r="J236" s="29">
        <v>0.86</v>
      </c>
      <c r="K236" s="30">
        <v>13.67</v>
      </c>
      <c r="L236" s="30">
        <v>12</v>
      </c>
      <c r="M236" s="31">
        <f t="shared" si="13"/>
        <v>287.00000000000006</v>
      </c>
      <c r="N236" s="16"/>
      <c r="O236" s="32" t="s">
        <v>51</v>
      </c>
      <c r="P236" s="33">
        <v>4</v>
      </c>
      <c r="Q236" s="34">
        <v>12</v>
      </c>
      <c r="R236" s="16"/>
      <c r="S236" s="35" t="s">
        <v>51</v>
      </c>
      <c r="T236" s="35" t="s">
        <v>49</v>
      </c>
      <c r="U236" s="35" t="s">
        <v>49</v>
      </c>
      <c r="V236" s="35" t="s">
        <v>49</v>
      </c>
      <c r="W236" s="35" t="s">
        <v>51</v>
      </c>
      <c r="X236" s="36">
        <v>4</v>
      </c>
      <c r="Y236" s="16"/>
      <c r="Z236" s="37">
        <v>3.61</v>
      </c>
      <c r="AA236" s="37" t="s">
        <v>49</v>
      </c>
      <c r="AB236" s="37" t="s">
        <v>82</v>
      </c>
      <c r="AC236" s="38">
        <v>0</v>
      </c>
      <c r="AD236" s="16"/>
      <c r="AE236" s="39">
        <v>-6.2470000000000248E-2</v>
      </c>
      <c r="AF236" s="40">
        <v>-1.7014554430164336E-2</v>
      </c>
      <c r="AG236" s="40" t="s">
        <v>49</v>
      </c>
      <c r="AH236" s="41">
        <v>0</v>
      </c>
      <c r="AI236" s="16"/>
      <c r="AJ236" s="42">
        <v>0.42829999999999996</v>
      </c>
      <c r="AK236" s="42" t="s">
        <v>49</v>
      </c>
      <c r="AL236" s="43">
        <v>0</v>
      </c>
      <c r="AM236" s="16"/>
      <c r="AN236" s="44">
        <v>1.8799999999999997E-2</v>
      </c>
      <c r="AO236" s="44" t="s">
        <v>51</v>
      </c>
      <c r="AP236" s="45">
        <v>3</v>
      </c>
      <c r="AQ236" s="16"/>
      <c r="AR236" s="40">
        <v>4.3899999999999995E-2</v>
      </c>
      <c r="AS236" s="40" t="s">
        <v>51</v>
      </c>
      <c r="AT236" s="41">
        <v>3</v>
      </c>
      <c r="AU236" s="16"/>
      <c r="AV236" s="46">
        <v>9.7000000000000003E-3</v>
      </c>
      <c r="AW236" s="46" t="s">
        <v>51</v>
      </c>
      <c r="AX236" s="47">
        <v>3</v>
      </c>
      <c r="AY236" s="16"/>
      <c r="AZ236" s="48">
        <v>0.96</v>
      </c>
      <c r="BA236" s="48" t="s">
        <v>51</v>
      </c>
      <c r="BB236" s="49">
        <v>3</v>
      </c>
      <c r="BC236" s="16"/>
      <c r="BD236" s="50"/>
    </row>
    <row r="237" spans="1:56" ht="15.6" customHeight="1" thickBot="1" x14ac:dyDescent="0.35">
      <c r="A237" s="95" t="s">
        <v>285</v>
      </c>
      <c r="B237" s="52">
        <v>890341</v>
      </c>
      <c r="C237" s="52" t="s">
        <v>48</v>
      </c>
      <c r="D237" s="26">
        <v>258.04000000000002</v>
      </c>
      <c r="E237" s="26">
        <v>8.4499999999999993</v>
      </c>
      <c r="F237" s="53">
        <v>13.67</v>
      </c>
      <c r="G237" s="53">
        <v>6</v>
      </c>
      <c r="H237" s="28">
        <f t="shared" si="15"/>
        <v>286.16000000000003</v>
      </c>
      <c r="I237" s="29">
        <f t="shared" si="14"/>
        <v>266.49</v>
      </c>
      <c r="J237" s="29">
        <v>0.86</v>
      </c>
      <c r="K237" s="30">
        <v>13.67</v>
      </c>
      <c r="L237" s="30">
        <v>11.75</v>
      </c>
      <c r="M237" s="31">
        <f t="shared" si="13"/>
        <v>292.77000000000004</v>
      </c>
      <c r="N237" s="16"/>
      <c r="O237" s="32" t="s">
        <v>51</v>
      </c>
      <c r="P237" s="33">
        <v>4</v>
      </c>
      <c r="Q237" s="34">
        <v>11.75</v>
      </c>
      <c r="R237" s="16"/>
      <c r="S237" s="35" t="s">
        <v>51</v>
      </c>
      <c r="T237" s="35" t="s">
        <v>49</v>
      </c>
      <c r="U237" s="35" t="s">
        <v>49</v>
      </c>
      <c r="V237" s="35" t="s">
        <v>49</v>
      </c>
      <c r="W237" s="35" t="s">
        <v>51</v>
      </c>
      <c r="X237" s="36">
        <v>4</v>
      </c>
      <c r="Y237" s="16"/>
      <c r="Z237" s="37">
        <v>4.0599999999999996</v>
      </c>
      <c r="AA237" s="37" t="s">
        <v>51</v>
      </c>
      <c r="AB237" s="37" t="s">
        <v>62</v>
      </c>
      <c r="AC237" s="38">
        <v>4.5</v>
      </c>
      <c r="AD237" s="16"/>
      <c r="AE237" s="39">
        <v>0.51669000000000054</v>
      </c>
      <c r="AF237" s="40">
        <v>0.14591197810289594</v>
      </c>
      <c r="AG237" s="40" t="s">
        <v>51</v>
      </c>
      <c r="AH237" s="41">
        <v>1.25</v>
      </c>
      <c r="AI237" s="16"/>
      <c r="AJ237" s="42">
        <v>0.32429999999999998</v>
      </c>
      <c r="AK237" s="42" t="s">
        <v>49</v>
      </c>
      <c r="AL237" s="43">
        <v>0</v>
      </c>
      <c r="AM237" s="16"/>
      <c r="AN237" s="44">
        <v>3.6499999999999998E-2</v>
      </c>
      <c r="AO237" s="44" t="s">
        <v>51</v>
      </c>
      <c r="AP237" s="45">
        <v>3</v>
      </c>
      <c r="AQ237" s="16"/>
      <c r="AR237" s="40">
        <v>0.1047</v>
      </c>
      <c r="AS237" s="40" t="s">
        <v>49</v>
      </c>
      <c r="AT237" s="41">
        <v>0</v>
      </c>
      <c r="AU237" s="16"/>
      <c r="AV237" s="46">
        <v>2.1299999999999999E-2</v>
      </c>
      <c r="AW237" s="46" t="s">
        <v>49</v>
      </c>
      <c r="AX237" s="47">
        <v>0</v>
      </c>
      <c r="AY237" s="16"/>
      <c r="AZ237" s="48">
        <v>0.94</v>
      </c>
      <c r="BA237" s="48" t="s">
        <v>51</v>
      </c>
      <c r="BB237" s="49">
        <v>3</v>
      </c>
      <c r="BC237" s="16"/>
      <c r="BD237" s="50"/>
    </row>
    <row r="238" spans="1:56" ht="15.6" customHeight="1" thickBot="1" x14ac:dyDescent="0.35">
      <c r="A238" s="51" t="s">
        <v>286</v>
      </c>
      <c r="B238" s="52">
        <v>537136</v>
      </c>
      <c r="C238" s="52" t="s">
        <v>48</v>
      </c>
      <c r="D238" s="26">
        <v>251.54000000000002</v>
      </c>
      <c r="E238" s="26">
        <v>8.4499999999999993</v>
      </c>
      <c r="F238" s="53">
        <v>13.67</v>
      </c>
      <c r="G238" s="53">
        <v>9</v>
      </c>
      <c r="H238" s="28">
        <f t="shared" si="15"/>
        <v>282.66000000000003</v>
      </c>
      <c r="I238" s="29">
        <f t="shared" si="14"/>
        <v>259.99</v>
      </c>
      <c r="J238" s="29">
        <v>0.86</v>
      </c>
      <c r="K238" s="30">
        <v>13.67</v>
      </c>
      <c r="L238" s="30">
        <v>9</v>
      </c>
      <c r="M238" s="31">
        <f t="shared" si="13"/>
        <v>283.52000000000004</v>
      </c>
      <c r="N238" s="16"/>
      <c r="O238" s="32" t="s">
        <v>51</v>
      </c>
      <c r="P238" s="33">
        <v>3</v>
      </c>
      <c r="Q238" s="34">
        <v>9</v>
      </c>
      <c r="R238" s="16"/>
      <c r="S238" s="35" t="s">
        <v>51</v>
      </c>
      <c r="T238" s="35" t="s">
        <v>49</v>
      </c>
      <c r="U238" s="35" t="s">
        <v>49</v>
      </c>
      <c r="V238" s="35" t="s">
        <v>49</v>
      </c>
      <c r="W238" s="35" t="s">
        <v>51</v>
      </c>
      <c r="X238" s="36">
        <v>3</v>
      </c>
      <c r="Y238" s="16"/>
      <c r="Z238" s="37">
        <v>3.51</v>
      </c>
      <c r="AA238" s="37" t="s">
        <v>49</v>
      </c>
      <c r="AB238" s="37" t="s">
        <v>52</v>
      </c>
      <c r="AC238" s="38">
        <v>0</v>
      </c>
      <c r="AD238" s="16"/>
      <c r="AE238" s="39">
        <v>-0.15324999999999989</v>
      </c>
      <c r="AF238" s="40">
        <v>-4.1779976963079557E-2</v>
      </c>
      <c r="AG238" s="40" t="s">
        <v>49</v>
      </c>
      <c r="AH238" s="41">
        <v>0</v>
      </c>
      <c r="AI238" s="16"/>
      <c r="AJ238" s="42">
        <v>0.39380000000000004</v>
      </c>
      <c r="AK238" s="42" t="s">
        <v>49</v>
      </c>
      <c r="AL238" s="43">
        <v>0</v>
      </c>
      <c r="AM238" s="16"/>
      <c r="AN238" s="44">
        <v>8.4399999999999989E-2</v>
      </c>
      <c r="AO238" s="44" t="s">
        <v>49</v>
      </c>
      <c r="AP238" s="45">
        <v>0</v>
      </c>
      <c r="AQ238" s="16"/>
      <c r="AR238" s="40">
        <v>3.2400000000000005E-2</v>
      </c>
      <c r="AS238" s="40" t="s">
        <v>51</v>
      </c>
      <c r="AT238" s="41">
        <v>3</v>
      </c>
      <c r="AU238" s="16"/>
      <c r="AV238" s="46">
        <v>1.78E-2</v>
      </c>
      <c r="AW238" s="46" t="s">
        <v>51</v>
      </c>
      <c r="AX238" s="47">
        <v>3</v>
      </c>
      <c r="AY238" s="16"/>
      <c r="AZ238" s="48">
        <v>0.89</v>
      </c>
      <c r="BA238" s="48" t="s">
        <v>51</v>
      </c>
      <c r="BB238" s="49">
        <v>3</v>
      </c>
      <c r="BC238" s="16"/>
      <c r="BD238" s="50"/>
    </row>
    <row r="239" spans="1:56" ht="15.6" customHeight="1" thickBot="1" x14ac:dyDescent="0.35">
      <c r="A239" s="51" t="s">
        <v>287</v>
      </c>
      <c r="B239" s="52">
        <v>141283</v>
      </c>
      <c r="C239" s="52" t="s">
        <v>48</v>
      </c>
      <c r="D239" s="26">
        <v>238.69</v>
      </c>
      <c r="E239" s="26">
        <v>8.4499999999999993</v>
      </c>
      <c r="F239" s="53">
        <v>13.67</v>
      </c>
      <c r="G239" s="53">
        <v>0</v>
      </c>
      <c r="H239" s="28">
        <f t="shared" si="15"/>
        <v>260.81</v>
      </c>
      <c r="I239" s="29">
        <f t="shared" si="14"/>
        <v>247.14</v>
      </c>
      <c r="J239" s="29">
        <v>0.86</v>
      </c>
      <c r="K239" s="30">
        <v>13.67</v>
      </c>
      <c r="L239" s="30">
        <v>0</v>
      </c>
      <c r="M239" s="31">
        <f t="shared" si="13"/>
        <v>261.67</v>
      </c>
      <c r="N239" s="16"/>
      <c r="O239" s="32" t="s">
        <v>49</v>
      </c>
      <c r="P239" s="33" t="s">
        <v>50</v>
      </c>
      <c r="Q239" s="34">
        <v>0</v>
      </c>
      <c r="R239" s="16"/>
      <c r="S239" s="35" t="s">
        <v>51</v>
      </c>
      <c r="T239" s="35" t="s">
        <v>51</v>
      </c>
      <c r="U239" s="35" t="s">
        <v>51</v>
      </c>
      <c r="V239" s="35" t="s">
        <v>49</v>
      </c>
      <c r="W239" s="35" t="s">
        <v>49</v>
      </c>
      <c r="X239" s="36" t="s">
        <v>50</v>
      </c>
      <c r="Y239" s="16"/>
      <c r="Z239" s="37">
        <v>3.49</v>
      </c>
      <c r="AA239" s="37" t="s">
        <v>49</v>
      </c>
      <c r="AB239" s="37" t="s">
        <v>52</v>
      </c>
      <c r="AC239" s="38">
        <v>0</v>
      </c>
      <c r="AD239" s="16"/>
      <c r="AE239" s="39">
        <v>0.42567749999999993</v>
      </c>
      <c r="AF239" s="40">
        <v>0.13896916774876492</v>
      </c>
      <c r="AG239" s="40" t="s">
        <v>49</v>
      </c>
      <c r="AH239" s="41">
        <v>0</v>
      </c>
      <c r="AI239" s="16"/>
      <c r="AJ239" s="42">
        <v>0.4325</v>
      </c>
      <c r="AK239" s="42" t="s">
        <v>49</v>
      </c>
      <c r="AL239" s="43">
        <v>0</v>
      </c>
      <c r="AM239" s="16"/>
      <c r="AN239" s="44">
        <v>4.7E-2</v>
      </c>
      <c r="AO239" s="44" t="s">
        <v>51</v>
      </c>
      <c r="AP239" s="45">
        <v>3</v>
      </c>
      <c r="AQ239" s="16"/>
      <c r="AR239" s="40">
        <v>3.0800000000000001E-2</v>
      </c>
      <c r="AS239" s="40" t="s">
        <v>51</v>
      </c>
      <c r="AT239" s="41">
        <v>3</v>
      </c>
      <c r="AU239" s="16"/>
      <c r="AV239" s="46">
        <v>2.8900000000000002E-2</v>
      </c>
      <c r="AW239" s="46" t="s">
        <v>49</v>
      </c>
      <c r="AX239" s="47">
        <v>0</v>
      </c>
      <c r="AY239" s="16"/>
      <c r="AZ239" s="48">
        <v>0.91</v>
      </c>
      <c r="BA239" s="48" t="s">
        <v>51</v>
      </c>
      <c r="BB239" s="49">
        <v>3</v>
      </c>
      <c r="BC239" s="16"/>
      <c r="BD239" s="50"/>
    </row>
    <row r="240" spans="1:56" ht="15.6" customHeight="1" thickBot="1" x14ac:dyDescent="0.35">
      <c r="A240" s="51" t="s">
        <v>288</v>
      </c>
      <c r="B240" s="52">
        <v>4475704</v>
      </c>
      <c r="C240" s="52" t="s">
        <v>48</v>
      </c>
      <c r="D240" s="26">
        <v>256.57</v>
      </c>
      <c r="E240" s="26">
        <v>8.4499999999999993</v>
      </c>
      <c r="F240" s="53">
        <v>13.67</v>
      </c>
      <c r="G240" s="53">
        <v>0</v>
      </c>
      <c r="H240" s="28">
        <f t="shared" si="15"/>
        <v>278.69</v>
      </c>
      <c r="I240" s="29">
        <f t="shared" si="14"/>
        <v>265.02</v>
      </c>
      <c r="J240" s="29">
        <v>0.86</v>
      </c>
      <c r="K240" s="30">
        <v>13.67</v>
      </c>
      <c r="L240" s="30">
        <v>9</v>
      </c>
      <c r="M240" s="31">
        <f t="shared" si="13"/>
        <v>288.55</v>
      </c>
      <c r="N240" s="16"/>
      <c r="O240" s="32" t="s">
        <v>51</v>
      </c>
      <c r="P240" s="33">
        <v>3</v>
      </c>
      <c r="Q240" s="34">
        <v>9</v>
      </c>
      <c r="R240" s="16"/>
      <c r="S240" s="35" t="s">
        <v>51</v>
      </c>
      <c r="T240" s="35" t="s">
        <v>49</v>
      </c>
      <c r="U240" s="35" t="s">
        <v>49</v>
      </c>
      <c r="V240" s="35" t="s">
        <v>49</v>
      </c>
      <c r="W240" s="35" t="s">
        <v>51</v>
      </c>
      <c r="X240" s="36">
        <v>3</v>
      </c>
      <c r="Y240" s="16"/>
      <c r="Z240" s="37">
        <v>3.57</v>
      </c>
      <c r="AA240" s="37" t="s">
        <v>49</v>
      </c>
      <c r="AB240" s="37" t="s">
        <v>52</v>
      </c>
      <c r="AC240" s="38">
        <v>0</v>
      </c>
      <c r="AD240" s="16"/>
      <c r="AE240" s="39">
        <v>0.11529500000000059</v>
      </c>
      <c r="AF240" s="40">
        <v>3.3421189750294213E-2</v>
      </c>
      <c r="AG240" s="40" t="s">
        <v>49</v>
      </c>
      <c r="AH240" s="41">
        <v>0</v>
      </c>
      <c r="AI240" s="16"/>
      <c r="AJ240" s="42">
        <v>0.37680000000000002</v>
      </c>
      <c r="AK240" s="42" t="s">
        <v>49</v>
      </c>
      <c r="AL240" s="43">
        <v>0</v>
      </c>
      <c r="AM240" s="16"/>
      <c r="AN240" s="44">
        <v>4.6300000000000001E-2</v>
      </c>
      <c r="AO240" s="44" t="s">
        <v>51</v>
      </c>
      <c r="AP240" s="45">
        <v>3</v>
      </c>
      <c r="AQ240" s="16"/>
      <c r="AR240" s="40">
        <v>8.1600000000000006E-2</v>
      </c>
      <c r="AS240" s="40" t="s">
        <v>49</v>
      </c>
      <c r="AT240" s="41">
        <v>0</v>
      </c>
      <c r="AU240" s="16"/>
      <c r="AV240" s="46">
        <v>1.26E-2</v>
      </c>
      <c r="AW240" s="46" t="s">
        <v>51</v>
      </c>
      <c r="AX240" s="47">
        <v>3</v>
      </c>
      <c r="AY240" s="16"/>
      <c r="AZ240" s="48">
        <v>0.89</v>
      </c>
      <c r="BA240" s="48" t="s">
        <v>51</v>
      </c>
      <c r="BB240" s="49">
        <v>3</v>
      </c>
      <c r="BC240" s="16"/>
      <c r="BD240" s="50"/>
    </row>
    <row r="241" spans="1:56" ht="15.6" customHeight="1" thickBot="1" x14ac:dyDescent="0.35">
      <c r="A241" s="51" t="s">
        <v>289</v>
      </c>
      <c r="B241" s="52">
        <v>502162</v>
      </c>
      <c r="C241" s="52" t="s">
        <v>48</v>
      </c>
      <c r="D241" s="26">
        <v>261.94</v>
      </c>
      <c r="E241" s="26">
        <v>8.4499999999999993</v>
      </c>
      <c r="F241" s="53">
        <v>13.67</v>
      </c>
      <c r="G241" s="53">
        <v>17.25</v>
      </c>
      <c r="H241" s="28">
        <f t="shared" si="15"/>
        <v>301.31</v>
      </c>
      <c r="I241" s="29">
        <f t="shared" si="14"/>
        <v>270.39</v>
      </c>
      <c r="J241" s="29">
        <v>0.86</v>
      </c>
      <c r="K241" s="30">
        <v>13.67</v>
      </c>
      <c r="L241" s="30">
        <v>20.25</v>
      </c>
      <c r="M241" s="31">
        <f t="shared" si="13"/>
        <v>305.17</v>
      </c>
      <c r="N241" s="16"/>
      <c r="O241" s="32" t="s">
        <v>51</v>
      </c>
      <c r="P241" s="33">
        <v>5</v>
      </c>
      <c r="Q241" s="34">
        <v>20.25</v>
      </c>
      <c r="R241" s="16"/>
      <c r="S241" s="35" t="s">
        <v>51</v>
      </c>
      <c r="T241" s="35" t="s">
        <v>49</v>
      </c>
      <c r="U241" s="35" t="s">
        <v>49</v>
      </c>
      <c r="V241" s="35" t="s">
        <v>49</v>
      </c>
      <c r="W241" s="35" t="s">
        <v>51</v>
      </c>
      <c r="X241" s="36">
        <v>5</v>
      </c>
      <c r="Y241" s="16"/>
      <c r="Z241" s="37">
        <v>5.51</v>
      </c>
      <c r="AA241" s="37" t="s">
        <v>51</v>
      </c>
      <c r="AB241" s="37" t="s">
        <v>60</v>
      </c>
      <c r="AC241" s="38">
        <v>6.75</v>
      </c>
      <c r="AD241" s="16"/>
      <c r="AE241" s="39">
        <v>0.14199750000000044</v>
      </c>
      <c r="AF241" s="40">
        <v>2.6439426347445397E-2</v>
      </c>
      <c r="AG241" s="40" t="s">
        <v>49</v>
      </c>
      <c r="AH241" s="41">
        <v>0</v>
      </c>
      <c r="AI241" s="16"/>
      <c r="AJ241" s="42">
        <v>0.1255</v>
      </c>
      <c r="AK241" s="42" t="s">
        <v>51</v>
      </c>
      <c r="AL241" s="43">
        <v>4.5</v>
      </c>
      <c r="AM241" s="16"/>
      <c r="AN241" s="44">
        <v>3.4599999999999999E-2</v>
      </c>
      <c r="AO241" s="44" t="s">
        <v>51</v>
      </c>
      <c r="AP241" s="45">
        <v>3</v>
      </c>
      <c r="AQ241" s="16"/>
      <c r="AR241" s="40">
        <v>2.1000000000000001E-2</v>
      </c>
      <c r="AS241" s="40" t="s">
        <v>51</v>
      </c>
      <c r="AT241" s="41">
        <v>3</v>
      </c>
      <c r="AU241" s="16"/>
      <c r="AV241" s="46">
        <v>2.0799999999999999E-2</v>
      </c>
      <c r="AW241" s="46" t="s">
        <v>49</v>
      </c>
      <c r="AX241" s="47">
        <v>0</v>
      </c>
      <c r="AY241" s="16"/>
      <c r="AZ241" s="48">
        <v>0.91</v>
      </c>
      <c r="BA241" s="48" t="s">
        <v>51</v>
      </c>
      <c r="BB241" s="49">
        <v>3</v>
      </c>
      <c r="BC241" s="16"/>
      <c r="BD241" s="50"/>
    </row>
    <row r="242" spans="1:56" ht="15.6" customHeight="1" thickBot="1" x14ac:dyDescent="0.35">
      <c r="A242" s="51" t="s">
        <v>290</v>
      </c>
      <c r="B242" s="52">
        <v>4479807</v>
      </c>
      <c r="C242" s="52" t="s">
        <v>48</v>
      </c>
      <c r="D242" s="26">
        <v>249.93</v>
      </c>
      <c r="E242" s="26">
        <v>8.4499999999999993</v>
      </c>
      <c r="F242" s="53">
        <v>13.67</v>
      </c>
      <c r="G242" s="53">
        <v>0</v>
      </c>
      <c r="H242" s="28">
        <f t="shared" si="15"/>
        <v>272.05</v>
      </c>
      <c r="I242" s="29">
        <f t="shared" si="14"/>
        <v>258.38</v>
      </c>
      <c r="J242" s="29">
        <v>0.86</v>
      </c>
      <c r="K242" s="30">
        <v>13.67</v>
      </c>
      <c r="L242" s="30">
        <v>6</v>
      </c>
      <c r="M242" s="31">
        <f t="shared" si="13"/>
        <v>278.91000000000003</v>
      </c>
      <c r="N242" s="16"/>
      <c r="O242" s="32" t="s">
        <v>51</v>
      </c>
      <c r="P242" s="33">
        <v>2</v>
      </c>
      <c r="Q242" s="34">
        <v>6</v>
      </c>
      <c r="R242" s="16"/>
      <c r="S242" s="35" t="s">
        <v>51</v>
      </c>
      <c r="T242" s="35" t="s">
        <v>49</v>
      </c>
      <c r="U242" s="35" t="s">
        <v>49</v>
      </c>
      <c r="V242" s="35" t="s">
        <v>49</v>
      </c>
      <c r="W242" s="35" t="s">
        <v>51</v>
      </c>
      <c r="X242" s="36">
        <v>2</v>
      </c>
      <c r="Y242" s="16"/>
      <c r="Z242" s="37">
        <v>3.64</v>
      </c>
      <c r="AA242" s="37" t="s">
        <v>49</v>
      </c>
      <c r="AB242" s="37" t="s">
        <v>82</v>
      </c>
      <c r="AC242" s="38">
        <v>0</v>
      </c>
      <c r="AD242" s="16"/>
      <c r="AE242" s="39">
        <v>3.6395299999999997</v>
      </c>
      <c r="AF242" s="40" t="s">
        <v>52</v>
      </c>
      <c r="AG242" s="40" t="s">
        <v>49</v>
      </c>
      <c r="AH242" s="41">
        <v>0</v>
      </c>
      <c r="AI242" s="16"/>
      <c r="AJ242" s="42" t="s">
        <v>54</v>
      </c>
      <c r="AK242" s="42" t="s">
        <v>49</v>
      </c>
      <c r="AL242" s="43">
        <v>0</v>
      </c>
      <c r="AM242" s="16"/>
      <c r="AN242" s="44">
        <v>0.1353</v>
      </c>
      <c r="AO242" s="44" t="s">
        <v>49</v>
      </c>
      <c r="AP242" s="45">
        <v>0</v>
      </c>
      <c r="AQ242" s="16"/>
      <c r="AR242" s="40">
        <v>9.820000000000001E-2</v>
      </c>
      <c r="AS242" s="40" t="s">
        <v>49</v>
      </c>
      <c r="AT242" s="41">
        <v>0</v>
      </c>
      <c r="AU242" s="16"/>
      <c r="AV242" s="46">
        <v>1.5700000000000002E-2</v>
      </c>
      <c r="AW242" s="46" t="s">
        <v>51</v>
      </c>
      <c r="AX242" s="47">
        <v>3</v>
      </c>
      <c r="AY242" s="16"/>
      <c r="AZ242" s="48">
        <v>0.88</v>
      </c>
      <c r="BA242" s="48" t="s">
        <v>51</v>
      </c>
      <c r="BB242" s="49">
        <v>3</v>
      </c>
      <c r="BC242" s="16"/>
      <c r="BD242" s="50"/>
    </row>
    <row r="243" spans="1:56" ht="15.6" customHeight="1" thickBot="1" x14ac:dyDescent="0.35">
      <c r="A243" s="51" t="s">
        <v>291</v>
      </c>
      <c r="B243" s="138">
        <v>4479904</v>
      </c>
      <c r="C243" s="52" t="s">
        <v>48</v>
      </c>
      <c r="D243" s="26">
        <v>254.52</v>
      </c>
      <c r="E243" s="26">
        <v>8.4499999999999993</v>
      </c>
      <c r="F243" s="53">
        <v>13.67</v>
      </c>
      <c r="G243" s="53">
        <v>0</v>
      </c>
      <c r="H243" s="28">
        <f t="shared" si="15"/>
        <v>276.64000000000004</v>
      </c>
      <c r="I243" s="29">
        <f t="shared" si="14"/>
        <v>262.97000000000003</v>
      </c>
      <c r="J243" s="29">
        <v>0.86</v>
      </c>
      <c r="K243" s="30">
        <v>13.67</v>
      </c>
      <c r="L243" s="30">
        <v>12.75</v>
      </c>
      <c r="M243" s="31">
        <f t="shared" si="13"/>
        <v>290.25000000000006</v>
      </c>
      <c r="N243" s="16"/>
      <c r="O243" s="32" t="s">
        <v>51</v>
      </c>
      <c r="P243" s="33">
        <v>3</v>
      </c>
      <c r="Q243" s="34">
        <v>12.75</v>
      </c>
      <c r="R243" s="16"/>
      <c r="S243" s="35" t="s">
        <v>51</v>
      </c>
      <c r="T243" s="35" t="s">
        <v>49</v>
      </c>
      <c r="U243" s="35" t="s">
        <v>49</v>
      </c>
      <c r="V243" s="35" t="s">
        <v>49</v>
      </c>
      <c r="W243" s="35" t="s">
        <v>51</v>
      </c>
      <c r="X243" s="36">
        <v>3</v>
      </c>
      <c r="Y243" s="16"/>
      <c r="Z243" s="37">
        <v>4.38</v>
      </c>
      <c r="AA243" s="37" t="s">
        <v>51</v>
      </c>
      <c r="AB243" s="37" t="s">
        <v>60</v>
      </c>
      <c r="AC243" s="38">
        <v>6.75</v>
      </c>
      <c r="AD243" s="16"/>
      <c r="AE243" s="39">
        <v>-0.20669749999999976</v>
      </c>
      <c r="AF243" s="40">
        <v>-4.5067629516492784E-2</v>
      </c>
      <c r="AG243" s="40" t="s">
        <v>49</v>
      </c>
      <c r="AH243" s="41">
        <v>0</v>
      </c>
      <c r="AI243" s="16"/>
      <c r="AJ243" s="42">
        <v>0.50700000000000001</v>
      </c>
      <c r="AK243" s="42" t="s">
        <v>49</v>
      </c>
      <c r="AL243" s="43">
        <v>0</v>
      </c>
      <c r="AM243" s="16"/>
      <c r="AN243" s="44">
        <v>5.5899999999999998E-2</v>
      </c>
      <c r="AO243" s="44" t="s">
        <v>51</v>
      </c>
      <c r="AP243" s="45">
        <v>3</v>
      </c>
      <c r="AQ243" s="16"/>
      <c r="AR243" s="40">
        <v>6.6600000000000006E-2</v>
      </c>
      <c r="AS243" s="40" t="s">
        <v>49</v>
      </c>
      <c r="AT243" s="41">
        <v>0</v>
      </c>
      <c r="AU243" s="16"/>
      <c r="AV243" s="46">
        <v>1.77E-2</v>
      </c>
      <c r="AW243" s="46" t="s">
        <v>51</v>
      </c>
      <c r="AX243" s="47">
        <v>3</v>
      </c>
      <c r="AY243" s="16"/>
      <c r="AZ243" s="48" t="s">
        <v>57</v>
      </c>
      <c r="BA243" s="48" t="s">
        <v>49</v>
      </c>
      <c r="BB243" s="49">
        <v>0</v>
      </c>
      <c r="BC243" s="16"/>
      <c r="BD243" s="50"/>
    </row>
    <row r="244" spans="1:56" ht="15.6" customHeight="1" thickBot="1" x14ac:dyDescent="0.35">
      <c r="A244" s="56" t="s">
        <v>292</v>
      </c>
      <c r="B244" s="52">
        <v>892491</v>
      </c>
      <c r="C244" s="52" t="s">
        <v>48</v>
      </c>
      <c r="D244" s="26">
        <v>267.39999999999998</v>
      </c>
      <c r="E244" s="26">
        <v>8.4499999999999993</v>
      </c>
      <c r="F244" s="53">
        <v>13.67</v>
      </c>
      <c r="G244" s="53">
        <v>11.75</v>
      </c>
      <c r="H244" s="28">
        <f t="shared" si="15"/>
        <v>301.27</v>
      </c>
      <c r="I244" s="29">
        <f t="shared" si="14"/>
        <v>275.84999999999997</v>
      </c>
      <c r="J244" s="29">
        <v>0.86</v>
      </c>
      <c r="K244" s="30">
        <v>13.67</v>
      </c>
      <c r="L244" s="30">
        <v>6</v>
      </c>
      <c r="M244" s="31">
        <f t="shared" si="13"/>
        <v>296.38</v>
      </c>
      <c r="N244" s="16"/>
      <c r="O244" s="32" t="s">
        <v>51</v>
      </c>
      <c r="P244" s="33">
        <v>2</v>
      </c>
      <c r="Q244" s="34">
        <v>6</v>
      </c>
      <c r="R244" s="16"/>
      <c r="S244" s="35" t="s">
        <v>51</v>
      </c>
      <c r="T244" s="35" t="s">
        <v>49</v>
      </c>
      <c r="U244" s="35" t="s">
        <v>49</v>
      </c>
      <c r="V244" s="35" t="s">
        <v>49</v>
      </c>
      <c r="W244" s="35" t="s">
        <v>51</v>
      </c>
      <c r="X244" s="36">
        <v>2</v>
      </c>
      <c r="Y244" s="16"/>
      <c r="Z244" s="37">
        <v>3.67</v>
      </c>
      <c r="AA244" s="37" t="s">
        <v>49</v>
      </c>
      <c r="AB244" s="37" t="s">
        <v>82</v>
      </c>
      <c r="AC244" s="38">
        <v>0</v>
      </c>
      <c r="AD244" s="16"/>
      <c r="AE244" s="39">
        <v>-0.32289999999999974</v>
      </c>
      <c r="AF244" s="40">
        <v>-8.0879074637183773E-2</v>
      </c>
      <c r="AG244" s="40" t="s">
        <v>49</v>
      </c>
      <c r="AH244" s="41">
        <v>0</v>
      </c>
      <c r="AI244" s="16"/>
      <c r="AJ244" s="42">
        <v>0.53600000000000003</v>
      </c>
      <c r="AK244" s="42" t="s">
        <v>49</v>
      </c>
      <c r="AL244" s="43">
        <v>0</v>
      </c>
      <c r="AM244" s="16"/>
      <c r="AN244" s="44">
        <v>7.2700000000000001E-2</v>
      </c>
      <c r="AO244" s="44" t="s">
        <v>49</v>
      </c>
      <c r="AP244" s="45">
        <v>0</v>
      </c>
      <c r="AQ244" s="16"/>
      <c r="AR244" s="40">
        <v>4.9500000000000002E-2</v>
      </c>
      <c r="AS244" s="40" t="s">
        <v>51</v>
      </c>
      <c r="AT244" s="41">
        <v>3</v>
      </c>
      <c r="AU244" s="16"/>
      <c r="AV244" s="46">
        <v>2.3700000000000002E-2</v>
      </c>
      <c r="AW244" s="46" t="s">
        <v>49</v>
      </c>
      <c r="AX244" s="47">
        <v>0</v>
      </c>
      <c r="AY244" s="16"/>
      <c r="AZ244" s="48">
        <v>0.89</v>
      </c>
      <c r="BA244" s="48" t="s">
        <v>51</v>
      </c>
      <c r="BB244" s="49">
        <v>3</v>
      </c>
      <c r="BC244" s="16"/>
      <c r="BD244" s="50"/>
    </row>
    <row r="245" spans="1:56" ht="15.6" customHeight="1" thickBot="1" x14ac:dyDescent="0.35">
      <c r="A245" s="51" t="s">
        <v>293</v>
      </c>
      <c r="B245" s="52">
        <v>732575</v>
      </c>
      <c r="C245" s="52" t="s">
        <v>48</v>
      </c>
      <c r="D245" s="26">
        <v>240.02</v>
      </c>
      <c r="E245" s="26">
        <v>8.4499999999999993</v>
      </c>
      <c r="F245" s="53">
        <v>13.67</v>
      </c>
      <c r="G245" s="53">
        <v>9</v>
      </c>
      <c r="H245" s="28">
        <f t="shared" si="15"/>
        <v>271.14</v>
      </c>
      <c r="I245" s="29">
        <f t="shared" si="14"/>
        <v>248.47</v>
      </c>
      <c r="J245" s="29">
        <v>0.86</v>
      </c>
      <c r="K245" s="30">
        <v>13.67</v>
      </c>
      <c r="L245" s="30">
        <v>0</v>
      </c>
      <c r="M245" s="31">
        <f t="shared" si="13"/>
        <v>263</v>
      </c>
      <c r="N245" s="16"/>
      <c r="O245" s="32" t="s">
        <v>49</v>
      </c>
      <c r="P245" s="33" t="s">
        <v>50</v>
      </c>
      <c r="Q245" s="34">
        <v>0</v>
      </c>
      <c r="R245" s="16"/>
      <c r="S245" s="35" t="s">
        <v>51</v>
      </c>
      <c r="T245" s="35" t="s">
        <v>49</v>
      </c>
      <c r="U245" s="35" t="s">
        <v>51</v>
      </c>
      <c r="V245" s="35" t="s">
        <v>49</v>
      </c>
      <c r="W245" s="35" t="s">
        <v>49</v>
      </c>
      <c r="X245" s="36" t="s">
        <v>50</v>
      </c>
      <c r="Y245" s="16"/>
      <c r="Z245" s="37">
        <v>3.19</v>
      </c>
      <c r="AA245" s="37" t="s">
        <v>49</v>
      </c>
      <c r="AB245" s="37" t="s">
        <v>52</v>
      </c>
      <c r="AC245" s="38">
        <v>0</v>
      </c>
      <c r="AD245" s="16"/>
      <c r="AE245" s="39">
        <v>-0.22872500000000073</v>
      </c>
      <c r="AF245" s="40">
        <v>-6.7000411566633722E-2</v>
      </c>
      <c r="AG245" s="40" t="s">
        <v>49</v>
      </c>
      <c r="AH245" s="41">
        <v>0</v>
      </c>
      <c r="AI245" s="16"/>
      <c r="AJ245" s="42">
        <v>0.38429999999999997</v>
      </c>
      <c r="AK245" s="42" t="s">
        <v>49</v>
      </c>
      <c r="AL245" s="43">
        <v>0</v>
      </c>
      <c r="AM245" s="16"/>
      <c r="AN245" s="44">
        <v>7.1599999999999997E-2</v>
      </c>
      <c r="AO245" s="44" t="s">
        <v>49</v>
      </c>
      <c r="AP245" s="45">
        <v>0</v>
      </c>
      <c r="AQ245" s="16"/>
      <c r="AR245" s="40">
        <v>4.5199999999999997E-2</v>
      </c>
      <c r="AS245" s="40" t="s">
        <v>51</v>
      </c>
      <c r="AT245" s="41">
        <v>3</v>
      </c>
      <c r="AU245" s="16"/>
      <c r="AV245" s="46">
        <v>1.6E-2</v>
      </c>
      <c r="AW245" s="46" t="s">
        <v>51</v>
      </c>
      <c r="AX245" s="47">
        <v>3</v>
      </c>
      <c r="AY245" s="16"/>
      <c r="AZ245" s="48">
        <v>0.93</v>
      </c>
      <c r="BA245" s="48" t="s">
        <v>51</v>
      </c>
      <c r="BB245" s="49">
        <v>3</v>
      </c>
      <c r="BC245" s="16"/>
      <c r="BD245" s="50"/>
    </row>
    <row r="246" spans="1:56" ht="15.6" customHeight="1" thickBot="1" x14ac:dyDescent="0.35">
      <c r="A246" s="51" t="s">
        <v>294</v>
      </c>
      <c r="B246" s="52">
        <v>4491602</v>
      </c>
      <c r="C246" s="52" t="s">
        <v>48</v>
      </c>
      <c r="D246" s="26">
        <v>251.88000000000002</v>
      </c>
      <c r="E246" s="26">
        <v>8.4499999999999993</v>
      </c>
      <c r="F246" s="53">
        <v>13.67</v>
      </c>
      <c r="G246" s="53">
        <v>6</v>
      </c>
      <c r="H246" s="28">
        <f t="shared" si="15"/>
        <v>280.00000000000006</v>
      </c>
      <c r="I246" s="29">
        <f t="shared" si="14"/>
        <v>260.33000000000004</v>
      </c>
      <c r="J246" s="29">
        <v>0.86</v>
      </c>
      <c r="K246" s="30">
        <v>13.67</v>
      </c>
      <c r="L246" s="30">
        <v>9</v>
      </c>
      <c r="M246" s="31">
        <f t="shared" si="13"/>
        <v>283.86000000000007</v>
      </c>
      <c r="N246" s="16"/>
      <c r="O246" s="32" t="s">
        <v>51</v>
      </c>
      <c r="P246" s="33">
        <v>3</v>
      </c>
      <c r="Q246" s="34">
        <v>9</v>
      </c>
      <c r="R246" s="16"/>
      <c r="S246" s="35" t="s">
        <v>51</v>
      </c>
      <c r="T246" s="35" t="s">
        <v>49</v>
      </c>
      <c r="U246" s="35" t="s">
        <v>49</v>
      </c>
      <c r="V246" s="35" t="s">
        <v>49</v>
      </c>
      <c r="W246" s="35" t="s">
        <v>51</v>
      </c>
      <c r="X246" s="36">
        <v>3</v>
      </c>
      <c r="Y246" s="16"/>
      <c r="Z246" s="37">
        <v>3.44</v>
      </c>
      <c r="AA246" s="37" t="s">
        <v>49</v>
      </c>
      <c r="AB246" s="37" t="s">
        <v>52</v>
      </c>
      <c r="AC246" s="38">
        <v>0</v>
      </c>
      <c r="AD246" s="16"/>
      <c r="AE246" s="39">
        <v>-0.15110749999999973</v>
      </c>
      <c r="AF246" s="40">
        <v>-4.2125107590018362E-2</v>
      </c>
      <c r="AG246" s="40" t="s">
        <v>49</v>
      </c>
      <c r="AH246" s="41">
        <v>0</v>
      </c>
      <c r="AI246" s="16"/>
      <c r="AJ246" s="42">
        <v>0.54079999999999995</v>
      </c>
      <c r="AK246" s="42" t="s">
        <v>49</v>
      </c>
      <c r="AL246" s="43">
        <v>0</v>
      </c>
      <c r="AM246" s="16"/>
      <c r="AN246" s="44">
        <v>2.3399999999999997E-2</v>
      </c>
      <c r="AO246" s="44" t="s">
        <v>51</v>
      </c>
      <c r="AP246" s="45">
        <v>3</v>
      </c>
      <c r="AQ246" s="16"/>
      <c r="AR246" s="40">
        <v>4.4000000000000004E-2</v>
      </c>
      <c r="AS246" s="40" t="s">
        <v>51</v>
      </c>
      <c r="AT246" s="41">
        <v>3</v>
      </c>
      <c r="AU246" s="16"/>
      <c r="AV246" s="46">
        <v>1.9699999999999999E-2</v>
      </c>
      <c r="AW246" s="46" t="s">
        <v>49</v>
      </c>
      <c r="AX246" s="47">
        <v>0</v>
      </c>
      <c r="AY246" s="16"/>
      <c r="AZ246" s="48">
        <v>0.9</v>
      </c>
      <c r="BA246" s="48" t="s">
        <v>51</v>
      </c>
      <c r="BB246" s="49">
        <v>3</v>
      </c>
      <c r="BC246" s="16"/>
      <c r="BD246" s="50"/>
    </row>
    <row r="247" spans="1:56" ht="15.6" customHeight="1" thickBot="1" x14ac:dyDescent="0.35">
      <c r="A247" s="51" t="s">
        <v>295</v>
      </c>
      <c r="B247" s="52">
        <v>4478100</v>
      </c>
      <c r="C247" s="52" t="s">
        <v>48</v>
      </c>
      <c r="D247" s="26">
        <v>241.55</v>
      </c>
      <c r="E247" s="26">
        <v>8.4499999999999993</v>
      </c>
      <c r="F247" s="53">
        <v>13.67</v>
      </c>
      <c r="G247" s="53">
        <v>15.75</v>
      </c>
      <c r="H247" s="28">
        <f t="shared" si="15"/>
        <v>279.42</v>
      </c>
      <c r="I247" s="29">
        <f t="shared" si="14"/>
        <v>250</v>
      </c>
      <c r="J247" s="29">
        <v>0.86</v>
      </c>
      <c r="K247" s="30">
        <v>13.67</v>
      </c>
      <c r="L247" s="30">
        <v>13.5</v>
      </c>
      <c r="M247" s="31">
        <f t="shared" si="13"/>
        <v>278.03000000000003</v>
      </c>
      <c r="N247" s="124"/>
      <c r="O247" s="32" t="s">
        <v>51</v>
      </c>
      <c r="P247" s="33">
        <v>4</v>
      </c>
      <c r="Q247" s="34">
        <v>13.5</v>
      </c>
      <c r="R247" s="124"/>
      <c r="S247" s="35" t="s">
        <v>51</v>
      </c>
      <c r="T247" s="35" t="s">
        <v>49</v>
      </c>
      <c r="U247" s="35" t="s">
        <v>49</v>
      </c>
      <c r="V247" s="35" t="s">
        <v>49</v>
      </c>
      <c r="W247" s="35" t="s">
        <v>51</v>
      </c>
      <c r="X247" s="36">
        <v>4</v>
      </c>
      <c r="Y247" s="124"/>
      <c r="Z247" s="37">
        <v>4.01</v>
      </c>
      <c r="AA247" s="37" t="s">
        <v>51</v>
      </c>
      <c r="AB247" s="37" t="s">
        <v>62</v>
      </c>
      <c r="AC247" s="38">
        <v>4.5</v>
      </c>
      <c r="AD247" s="124"/>
      <c r="AE247" s="39">
        <v>-0.64216999999999924</v>
      </c>
      <c r="AF247" s="40">
        <v>-0.13790978105638402</v>
      </c>
      <c r="AG247" s="40" t="s">
        <v>49</v>
      </c>
      <c r="AH247" s="41">
        <v>0</v>
      </c>
      <c r="AI247" s="124"/>
      <c r="AJ247" s="42">
        <v>0.45380000000000004</v>
      </c>
      <c r="AK247" s="42" t="s">
        <v>49</v>
      </c>
      <c r="AL247" s="43">
        <v>0</v>
      </c>
      <c r="AM247" s="124"/>
      <c r="AN247" s="44">
        <v>3.6000000000000004E-2</v>
      </c>
      <c r="AO247" s="44" t="s">
        <v>51</v>
      </c>
      <c r="AP247" s="45">
        <v>3</v>
      </c>
      <c r="AQ247" s="124"/>
      <c r="AR247" s="40">
        <v>7.4000000000000003E-3</v>
      </c>
      <c r="AS247" s="40" t="s">
        <v>51</v>
      </c>
      <c r="AT247" s="41">
        <v>3</v>
      </c>
      <c r="AU247" s="124"/>
      <c r="AV247" s="46">
        <v>1.6299999999999999E-2</v>
      </c>
      <c r="AW247" s="46" t="s">
        <v>51</v>
      </c>
      <c r="AX247" s="47">
        <v>3</v>
      </c>
      <c r="AY247" s="124"/>
      <c r="AZ247" s="48" t="s">
        <v>52</v>
      </c>
      <c r="BA247" s="48" t="s">
        <v>49</v>
      </c>
      <c r="BB247" s="49">
        <v>0</v>
      </c>
      <c r="BC247" s="124"/>
      <c r="BD247" s="50"/>
    </row>
    <row r="248" spans="1:56" ht="15.6" customHeight="1" thickBot="1" x14ac:dyDescent="0.35">
      <c r="A248" s="61" t="s">
        <v>296</v>
      </c>
      <c r="B248" s="52">
        <v>36498</v>
      </c>
      <c r="C248" s="52" t="s">
        <v>48</v>
      </c>
      <c r="D248" s="26">
        <v>242.77</v>
      </c>
      <c r="E248" s="26">
        <v>8.4499999999999993</v>
      </c>
      <c r="F248" s="53">
        <v>13.67</v>
      </c>
      <c r="G248" s="53">
        <v>6</v>
      </c>
      <c r="H248" s="28">
        <f t="shared" si="15"/>
        <v>270.89</v>
      </c>
      <c r="I248" s="29">
        <f t="shared" si="14"/>
        <v>251.22</v>
      </c>
      <c r="J248" s="29">
        <v>0.86</v>
      </c>
      <c r="K248" s="30">
        <v>13.67</v>
      </c>
      <c r="L248" s="30">
        <v>6</v>
      </c>
      <c r="M248" s="31">
        <f t="shared" si="13"/>
        <v>271.75</v>
      </c>
      <c r="N248" s="16"/>
      <c r="O248" s="32" t="s">
        <v>51</v>
      </c>
      <c r="P248" s="33">
        <v>2</v>
      </c>
      <c r="Q248" s="34">
        <v>6</v>
      </c>
      <c r="R248" s="16"/>
      <c r="S248" s="35" t="s">
        <v>51</v>
      </c>
      <c r="T248" s="35" t="s">
        <v>49</v>
      </c>
      <c r="U248" s="35" t="s">
        <v>49</v>
      </c>
      <c r="V248" s="35" t="s">
        <v>49</v>
      </c>
      <c r="W248" s="35" t="s">
        <v>51</v>
      </c>
      <c r="X248" s="36">
        <v>2</v>
      </c>
      <c r="Y248" s="16"/>
      <c r="Z248" s="37">
        <v>3.72</v>
      </c>
      <c r="AA248" s="37" t="s">
        <v>49</v>
      </c>
      <c r="AB248" s="37" t="s">
        <v>82</v>
      </c>
      <c r="AC248" s="38">
        <v>0</v>
      </c>
      <c r="AD248" s="16"/>
      <c r="AE248" s="39">
        <v>3.7219300000000004</v>
      </c>
      <c r="AF248" s="40" t="s">
        <v>52</v>
      </c>
      <c r="AG248" s="40" t="s">
        <v>49</v>
      </c>
      <c r="AH248" s="41">
        <v>0</v>
      </c>
      <c r="AI248" s="16"/>
      <c r="AJ248" s="42" t="s">
        <v>54</v>
      </c>
      <c r="AK248" s="42" t="s">
        <v>49</v>
      </c>
      <c r="AL248" s="43">
        <v>0</v>
      </c>
      <c r="AM248" s="16"/>
      <c r="AN248" s="44">
        <v>8.3699999999999997E-2</v>
      </c>
      <c r="AO248" s="44" t="s">
        <v>49</v>
      </c>
      <c r="AP248" s="45">
        <v>0</v>
      </c>
      <c r="AQ248" s="16"/>
      <c r="AR248" s="40">
        <v>8.5900000000000004E-2</v>
      </c>
      <c r="AS248" s="40" t="s">
        <v>49</v>
      </c>
      <c r="AT248" s="41">
        <v>0</v>
      </c>
      <c r="AU248" s="16"/>
      <c r="AV248" s="46">
        <v>1.5900000000000001E-2</v>
      </c>
      <c r="AW248" s="46" t="s">
        <v>51</v>
      </c>
      <c r="AX248" s="47">
        <v>3</v>
      </c>
      <c r="AY248" s="16"/>
      <c r="AZ248" s="48">
        <v>0.95</v>
      </c>
      <c r="BA248" s="48" t="s">
        <v>51</v>
      </c>
      <c r="BB248" s="49">
        <v>3</v>
      </c>
      <c r="BC248" s="16"/>
      <c r="BD248" s="50"/>
    </row>
    <row r="249" spans="1:56" ht="15.6" customHeight="1" thickBot="1" x14ac:dyDescent="0.35">
      <c r="A249" s="62" t="s">
        <v>297</v>
      </c>
      <c r="B249" s="52">
        <v>687677</v>
      </c>
      <c r="C249" s="52" t="s">
        <v>48</v>
      </c>
      <c r="D249" s="92">
        <v>256.02999999999997</v>
      </c>
      <c r="E249" s="92">
        <v>8.4499999999999993</v>
      </c>
      <c r="F249" s="53">
        <v>13.67</v>
      </c>
      <c r="G249" s="53">
        <v>6</v>
      </c>
      <c r="H249" s="28">
        <f t="shared" si="15"/>
        <v>284.14999999999998</v>
      </c>
      <c r="I249" s="29">
        <f t="shared" si="14"/>
        <v>264.47999999999996</v>
      </c>
      <c r="J249" s="29">
        <v>0.86</v>
      </c>
      <c r="K249" s="30">
        <v>13.67</v>
      </c>
      <c r="L249" s="30">
        <v>9</v>
      </c>
      <c r="M249" s="31">
        <f t="shared" si="13"/>
        <v>288.01</v>
      </c>
      <c r="N249" s="16"/>
      <c r="O249" s="32" t="s">
        <v>51</v>
      </c>
      <c r="P249" s="33">
        <v>3</v>
      </c>
      <c r="Q249" s="34">
        <v>9</v>
      </c>
      <c r="R249" s="16"/>
      <c r="S249" s="35" t="s">
        <v>51</v>
      </c>
      <c r="T249" s="35" t="s">
        <v>49</v>
      </c>
      <c r="U249" s="35" t="s">
        <v>49</v>
      </c>
      <c r="V249" s="35" t="s">
        <v>49</v>
      </c>
      <c r="W249" s="35" t="s">
        <v>51</v>
      </c>
      <c r="X249" s="36">
        <v>3</v>
      </c>
      <c r="Y249" s="16"/>
      <c r="Z249" s="37">
        <v>3.59</v>
      </c>
      <c r="AA249" s="37" t="s">
        <v>49</v>
      </c>
      <c r="AB249" s="37" t="s">
        <v>52</v>
      </c>
      <c r="AC249" s="38">
        <v>0</v>
      </c>
      <c r="AD249" s="16"/>
      <c r="AE249" s="39">
        <v>-9.5825000000000493E-3</v>
      </c>
      <c r="AF249" s="40">
        <v>-2.6587277089647051E-3</v>
      </c>
      <c r="AG249" s="40" t="s">
        <v>49</v>
      </c>
      <c r="AH249" s="41">
        <v>0</v>
      </c>
      <c r="AI249" s="16"/>
      <c r="AJ249" s="42">
        <v>0.44900000000000001</v>
      </c>
      <c r="AK249" s="42" t="s">
        <v>49</v>
      </c>
      <c r="AL249" s="43">
        <v>0</v>
      </c>
      <c r="AM249" s="16"/>
      <c r="AN249" s="44">
        <v>5.62E-2</v>
      </c>
      <c r="AO249" s="44" t="s">
        <v>51</v>
      </c>
      <c r="AP249" s="45">
        <v>3</v>
      </c>
      <c r="AQ249" s="16"/>
      <c r="AR249" s="40">
        <v>3.0699999999999998E-2</v>
      </c>
      <c r="AS249" s="40" t="s">
        <v>51</v>
      </c>
      <c r="AT249" s="41">
        <v>3</v>
      </c>
      <c r="AU249" s="16"/>
      <c r="AV249" s="46">
        <v>2.9700000000000001E-2</v>
      </c>
      <c r="AW249" s="46" t="s">
        <v>49</v>
      </c>
      <c r="AX249" s="47">
        <v>0</v>
      </c>
      <c r="AY249" s="16"/>
      <c r="AZ249" s="48">
        <v>0.95</v>
      </c>
      <c r="BA249" s="48" t="s">
        <v>51</v>
      </c>
      <c r="BB249" s="49">
        <v>3</v>
      </c>
      <c r="BC249" s="16"/>
      <c r="BD249" s="124"/>
    </row>
    <row r="250" spans="1:56" ht="15.6" customHeight="1" thickBot="1" x14ac:dyDescent="0.35">
      <c r="A250" s="95" t="s">
        <v>298</v>
      </c>
      <c r="B250" s="52">
        <v>908517</v>
      </c>
      <c r="C250" s="52" t="s">
        <v>48</v>
      </c>
      <c r="D250" s="26">
        <v>254.36</v>
      </c>
      <c r="E250" s="26">
        <v>8.4499999999999993</v>
      </c>
      <c r="F250" s="53">
        <v>13.67</v>
      </c>
      <c r="G250" s="53">
        <v>6</v>
      </c>
      <c r="H250" s="28">
        <f t="shared" si="15"/>
        <v>282.48</v>
      </c>
      <c r="I250" s="29">
        <f t="shared" si="14"/>
        <v>262.81</v>
      </c>
      <c r="J250" s="29">
        <v>0.86</v>
      </c>
      <c r="K250" s="30">
        <v>13.67</v>
      </c>
      <c r="L250" s="30">
        <v>9</v>
      </c>
      <c r="M250" s="31">
        <f t="shared" si="13"/>
        <v>286.34000000000003</v>
      </c>
      <c r="N250" s="16"/>
      <c r="O250" s="32" t="s">
        <v>51</v>
      </c>
      <c r="P250" s="33">
        <v>3</v>
      </c>
      <c r="Q250" s="34">
        <v>9</v>
      </c>
      <c r="R250" s="16"/>
      <c r="S250" s="35" t="s">
        <v>51</v>
      </c>
      <c r="T250" s="35" t="s">
        <v>49</v>
      </c>
      <c r="U250" s="35" t="s">
        <v>49</v>
      </c>
      <c r="V250" s="35" t="s">
        <v>49</v>
      </c>
      <c r="W250" s="35" t="s">
        <v>51</v>
      </c>
      <c r="X250" s="36">
        <v>3</v>
      </c>
      <c r="Y250" s="16"/>
      <c r="Z250" s="37">
        <v>3.36</v>
      </c>
      <c r="AA250" s="37" t="s">
        <v>49</v>
      </c>
      <c r="AB250" s="37" t="s">
        <v>52</v>
      </c>
      <c r="AC250" s="38">
        <v>0</v>
      </c>
      <c r="AD250" s="16"/>
      <c r="AE250" s="39">
        <v>0.24793250000000011</v>
      </c>
      <c r="AF250" s="40">
        <v>7.9573683467276085E-2</v>
      </c>
      <c r="AG250" s="40" t="s">
        <v>49</v>
      </c>
      <c r="AH250" s="41">
        <v>0</v>
      </c>
      <c r="AI250" s="16"/>
      <c r="AJ250" s="42">
        <v>0.76349999999999996</v>
      </c>
      <c r="AK250" s="42" t="s">
        <v>49</v>
      </c>
      <c r="AL250" s="43">
        <v>0</v>
      </c>
      <c r="AM250" s="16"/>
      <c r="AN250" s="44">
        <v>5.3800000000000001E-2</v>
      </c>
      <c r="AO250" s="44" t="s">
        <v>51</v>
      </c>
      <c r="AP250" s="45">
        <v>3</v>
      </c>
      <c r="AQ250" s="16"/>
      <c r="AR250" s="40">
        <v>3.8599999999999995E-2</v>
      </c>
      <c r="AS250" s="40" t="s">
        <v>51</v>
      </c>
      <c r="AT250" s="41">
        <v>3</v>
      </c>
      <c r="AU250" s="16"/>
      <c r="AV250" s="46">
        <v>2.3099999999999999E-2</v>
      </c>
      <c r="AW250" s="46" t="s">
        <v>49</v>
      </c>
      <c r="AX250" s="47">
        <v>0</v>
      </c>
      <c r="AY250" s="16"/>
      <c r="AZ250" s="48">
        <v>1</v>
      </c>
      <c r="BA250" s="48" t="s">
        <v>51</v>
      </c>
      <c r="BB250" s="49">
        <v>3</v>
      </c>
      <c r="BC250" s="16"/>
      <c r="BD250" s="50"/>
    </row>
    <row r="251" spans="1:56" ht="15.6" customHeight="1" thickBot="1" x14ac:dyDescent="0.35">
      <c r="A251" s="51" t="s">
        <v>299</v>
      </c>
      <c r="B251" s="52">
        <v>715255</v>
      </c>
      <c r="C251" s="52" t="s">
        <v>48</v>
      </c>
      <c r="D251" s="26">
        <v>246.76000000000002</v>
      </c>
      <c r="E251" s="26">
        <v>8.4499999999999993</v>
      </c>
      <c r="F251" s="53">
        <v>13.67</v>
      </c>
      <c r="G251" s="53">
        <v>9</v>
      </c>
      <c r="H251" s="28">
        <f t="shared" si="15"/>
        <v>277.88</v>
      </c>
      <c r="I251" s="29">
        <f t="shared" si="14"/>
        <v>255.21</v>
      </c>
      <c r="J251" s="29">
        <v>0.86</v>
      </c>
      <c r="K251" s="30">
        <v>13.67</v>
      </c>
      <c r="L251" s="30">
        <v>9</v>
      </c>
      <c r="M251" s="31">
        <f t="shared" si="13"/>
        <v>278.74</v>
      </c>
      <c r="N251" s="16"/>
      <c r="O251" s="32" t="s">
        <v>51</v>
      </c>
      <c r="P251" s="33">
        <v>3</v>
      </c>
      <c r="Q251" s="34">
        <v>9</v>
      </c>
      <c r="R251" s="16"/>
      <c r="S251" s="35" t="s">
        <v>51</v>
      </c>
      <c r="T251" s="35" t="s">
        <v>49</v>
      </c>
      <c r="U251" s="35" t="s">
        <v>49</v>
      </c>
      <c r="V251" s="35" t="s">
        <v>49</v>
      </c>
      <c r="W251" s="35" t="s">
        <v>51</v>
      </c>
      <c r="X251" s="36">
        <v>3</v>
      </c>
      <c r="Y251" s="16"/>
      <c r="Z251" s="37">
        <v>3.21</v>
      </c>
      <c r="AA251" s="37" t="s">
        <v>49</v>
      </c>
      <c r="AB251" s="37" t="s">
        <v>52</v>
      </c>
      <c r="AC251" s="38">
        <v>0</v>
      </c>
      <c r="AD251" s="16"/>
      <c r="AE251" s="39">
        <v>0.22863500000000014</v>
      </c>
      <c r="AF251" s="40">
        <v>7.6724441685263239E-2</v>
      </c>
      <c r="AG251" s="40" t="s">
        <v>49</v>
      </c>
      <c r="AH251" s="41">
        <v>0</v>
      </c>
      <c r="AI251" s="16"/>
      <c r="AJ251" s="42">
        <v>0.59079999999999999</v>
      </c>
      <c r="AK251" s="42" t="s">
        <v>49</v>
      </c>
      <c r="AL251" s="43">
        <v>0</v>
      </c>
      <c r="AM251" s="16"/>
      <c r="AN251" s="44">
        <v>4.2800000000000005E-2</v>
      </c>
      <c r="AO251" s="44" t="s">
        <v>51</v>
      </c>
      <c r="AP251" s="45">
        <v>3</v>
      </c>
      <c r="AQ251" s="16"/>
      <c r="AR251" s="40">
        <v>3.4500000000000003E-2</v>
      </c>
      <c r="AS251" s="40" t="s">
        <v>51</v>
      </c>
      <c r="AT251" s="41">
        <v>3</v>
      </c>
      <c r="AU251" s="16"/>
      <c r="AV251" s="46">
        <v>3.2599999999999997E-2</v>
      </c>
      <c r="AW251" s="46" t="s">
        <v>49</v>
      </c>
      <c r="AX251" s="47">
        <v>0</v>
      </c>
      <c r="AY251" s="16"/>
      <c r="AZ251" s="48">
        <v>1</v>
      </c>
      <c r="BA251" s="48" t="s">
        <v>51</v>
      </c>
      <c r="BB251" s="49">
        <v>3</v>
      </c>
      <c r="BC251" s="16"/>
      <c r="BD251" s="50"/>
    </row>
    <row r="252" spans="1:56" ht="15.6" customHeight="1" thickBot="1" x14ac:dyDescent="0.35">
      <c r="A252" s="51" t="s">
        <v>300</v>
      </c>
      <c r="B252" s="52">
        <v>567299</v>
      </c>
      <c r="C252" s="52" t="s">
        <v>48</v>
      </c>
      <c r="D252" s="26">
        <v>259.08999999999997</v>
      </c>
      <c r="E252" s="26">
        <v>8.4499999999999993</v>
      </c>
      <c r="F252" s="53">
        <v>13.67</v>
      </c>
      <c r="G252" s="53">
        <v>9</v>
      </c>
      <c r="H252" s="28">
        <f t="shared" si="15"/>
        <v>290.20999999999998</v>
      </c>
      <c r="I252" s="29">
        <f t="shared" si="14"/>
        <v>267.53999999999996</v>
      </c>
      <c r="J252" s="29">
        <v>0.86</v>
      </c>
      <c r="K252" s="30">
        <v>13.67</v>
      </c>
      <c r="L252" s="30">
        <v>6</v>
      </c>
      <c r="M252" s="31">
        <f t="shared" si="13"/>
        <v>288.07</v>
      </c>
      <c r="N252" s="16"/>
      <c r="O252" s="32" t="s">
        <v>51</v>
      </c>
      <c r="P252" s="33">
        <v>2</v>
      </c>
      <c r="Q252" s="34">
        <v>6</v>
      </c>
      <c r="R252" s="16"/>
      <c r="S252" s="35" t="s">
        <v>51</v>
      </c>
      <c r="T252" s="35" t="s">
        <v>49</v>
      </c>
      <c r="U252" s="35" t="s">
        <v>49</v>
      </c>
      <c r="V252" s="35" t="s">
        <v>49</v>
      </c>
      <c r="W252" s="35" t="s">
        <v>51</v>
      </c>
      <c r="X252" s="36">
        <v>2</v>
      </c>
      <c r="Y252" s="16"/>
      <c r="Z252" s="37">
        <v>3.49</v>
      </c>
      <c r="AA252" s="37" t="s">
        <v>49</v>
      </c>
      <c r="AB252" s="37" t="s">
        <v>52</v>
      </c>
      <c r="AC252" s="38">
        <v>0</v>
      </c>
      <c r="AD252" s="16"/>
      <c r="AE252" s="39">
        <v>3.1744999999999468E-2</v>
      </c>
      <c r="AF252" s="40">
        <v>9.1919176564010698E-3</v>
      </c>
      <c r="AG252" s="40" t="s">
        <v>49</v>
      </c>
      <c r="AH252" s="41">
        <v>0</v>
      </c>
      <c r="AI252" s="16"/>
      <c r="AJ252" s="42">
        <v>0.36780000000000002</v>
      </c>
      <c r="AK252" s="42" t="s">
        <v>49</v>
      </c>
      <c r="AL252" s="43">
        <v>0</v>
      </c>
      <c r="AM252" s="16"/>
      <c r="AN252" s="44">
        <v>4.2300000000000004E-2</v>
      </c>
      <c r="AO252" s="44" t="s">
        <v>51</v>
      </c>
      <c r="AP252" s="45">
        <v>3</v>
      </c>
      <c r="AQ252" s="16"/>
      <c r="AR252" s="40">
        <v>6.6400000000000001E-2</v>
      </c>
      <c r="AS252" s="40" t="s">
        <v>49</v>
      </c>
      <c r="AT252" s="41">
        <v>0</v>
      </c>
      <c r="AU252" s="16"/>
      <c r="AV252" s="46">
        <v>2.2099999999999998E-2</v>
      </c>
      <c r="AW252" s="46" t="s">
        <v>49</v>
      </c>
      <c r="AX252" s="47">
        <v>0</v>
      </c>
      <c r="AY252" s="16"/>
      <c r="AZ252" s="48">
        <v>1</v>
      </c>
      <c r="BA252" s="48" t="s">
        <v>51</v>
      </c>
      <c r="BB252" s="49">
        <v>3</v>
      </c>
      <c r="BC252" s="16"/>
      <c r="BD252" s="50"/>
    </row>
    <row r="253" spans="1:56" ht="15.6" customHeight="1" thickBot="1" x14ac:dyDescent="0.35">
      <c r="A253" s="51" t="s">
        <v>301</v>
      </c>
      <c r="B253" s="52">
        <v>594555</v>
      </c>
      <c r="C253" s="52" t="s">
        <v>48</v>
      </c>
      <c r="D253" s="26">
        <v>236.8</v>
      </c>
      <c r="E253" s="26">
        <v>8.4499999999999993</v>
      </c>
      <c r="F253" s="53">
        <v>13.67</v>
      </c>
      <c r="G253" s="53">
        <v>12</v>
      </c>
      <c r="H253" s="28">
        <f t="shared" si="15"/>
        <v>270.92</v>
      </c>
      <c r="I253" s="29">
        <f t="shared" si="14"/>
        <v>245.25</v>
      </c>
      <c r="J253" s="29">
        <v>0.86</v>
      </c>
      <c r="K253" s="30">
        <v>13.67</v>
      </c>
      <c r="L253" s="30">
        <v>7.25</v>
      </c>
      <c r="M253" s="31">
        <f t="shared" si="13"/>
        <v>267.03000000000003</v>
      </c>
      <c r="N253" s="16"/>
      <c r="O253" s="32" t="s">
        <v>51</v>
      </c>
      <c r="P253" s="33">
        <v>3</v>
      </c>
      <c r="Q253" s="34">
        <v>7.25</v>
      </c>
      <c r="R253" s="16"/>
      <c r="S253" s="35" t="s">
        <v>51</v>
      </c>
      <c r="T253" s="35" t="s">
        <v>49</v>
      </c>
      <c r="U253" s="35" t="s">
        <v>49</v>
      </c>
      <c r="V253" s="35" t="s">
        <v>49</v>
      </c>
      <c r="W253" s="35" t="s">
        <v>51</v>
      </c>
      <c r="X253" s="36">
        <v>3</v>
      </c>
      <c r="Y253" s="16"/>
      <c r="Z253" s="37">
        <v>3.77</v>
      </c>
      <c r="AA253" s="37" t="s">
        <v>49</v>
      </c>
      <c r="AB253" s="37" t="s">
        <v>82</v>
      </c>
      <c r="AC253" s="38">
        <v>0</v>
      </c>
      <c r="AD253" s="16"/>
      <c r="AE253" s="39">
        <v>0.31956499999999988</v>
      </c>
      <c r="AF253" s="40">
        <v>9.2711379566448454E-2</v>
      </c>
      <c r="AG253" s="40" t="s">
        <v>51</v>
      </c>
      <c r="AH253" s="41">
        <v>1.25</v>
      </c>
      <c r="AI253" s="16"/>
      <c r="AJ253" s="42">
        <v>0.47149999999999997</v>
      </c>
      <c r="AK253" s="42" t="s">
        <v>49</v>
      </c>
      <c r="AL253" s="43">
        <v>0</v>
      </c>
      <c r="AM253" s="16"/>
      <c r="AN253" s="44">
        <v>3.4000000000000002E-2</v>
      </c>
      <c r="AO253" s="44" t="s">
        <v>51</v>
      </c>
      <c r="AP253" s="45">
        <v>3</v>
      </c>
      <c r="AQ253" s="16"/>
      <c r="AR253" s="40">
        <v>6.9599999999999995E-2</v>
      </c>
      <c r="AS253" s="40" t="s">
        <v>49</v>
      </c>
      <c r="AT253" s="41">
        <v>0</v>
      </c>
      <c r="AU253" s="16"/>
      <c r="AV253" s="46">
        <v>2.7200000000000002E-2</v>
      </c>
      <c r="AW253" s="46" t="s">
        <v>49</v>
      </c>
      <c r="AX253" s="47">
        <v>0</v>
      </c>
      <c r="AY253" s="16"/>
      <c r="AZ253" s="48">
        <v>1</v>
      </c>
      <c r="BA253" s="48" t="s">
        <v>51</v>
      </c>
      <c r="BB253" s="49">
        <v>3</v>
      </c>
      <c r="BC253" s="16"/>
      <c r="BD253" s="50"/>
    </row>
    <row r="254" spans="1:56" s="59" customFormat="1" ht="15.6" customHeight="1" thickBot="1" x14ac:dyDescent="0.35">
      <c r="A254" s="118" t="s">
        <v>302</v>
      </c>
      <c r="B254" s="57">
        <v>518620</v>
      </c>
      <c r="C254" s="52" t="s">
        <v>48</v>
      </c>
      <c r="D254" s="26">
        <v>255.05</v>
      </c>
      <c r="E254" s="26">
        <v>8.4499999999999993</v>
      </c>
      <c r="F254" s="58">
        <v>13.67</v>
      </c>
      <c r="G254" s="53">
        <v>9</v>
      </c>
      <c r="H254" s="28">
        <f t="shared" si="15"/>
        <v>286.17</v>
      </c>
      <c r="I254" s="29">
        <f t="shared" si="14"/>
        <v>263.5</v>
      </c>
      <c r="J254" s="29">
        <v>0.86</v>
      </c>
      <c r="K254" s="30">
        <v>13.67</v>
      </c>
      <c r="L254" s="30">
        <v>12</v>
      </c>
      <c r="M254" s="31">
        <f t="shared" si="13"/>
        <v>290.03000000000003</v>
      </c>
      <c r="N254" s="16"/>
      <c r="O254" s="32" t="s">
        <v>51</v>
      </c>
      <c r="P254" s="33">
        <v>4</v>
      </c>
      <c r="Q254" s="34">
        <v>12</v>
      </c>
      <c r="R254" s="16"/>
      <c r="S254" s="35" t="s">
        <v>51</v>
      </c>
      <c r="T254" s="35" t="s">
        <v>49</v>
      </c>
      <c r="U254" s="35" t="s">
        <v>49</v>
      </c>
      <c r="V254" s="35" t="s">
        <v>49</v>
      </c>
      <c r="W254" s="35" t="s">
        <v>51</v>
      </c>
      <c r="X254" s="36">
        <v>4</v>
      </c>
      <c r="Y254" s="16"/>
      <c r="Z254" s="37">
        <v>3.23</v>
      </c>
      <c r="AA254" s="37" t="s">
        <v>49</v>
      </c>
      <c r="AB254" s="37" t="s">
        <v>52</v>
      </c>
      <c r="AC254" s="38">
        <v>0</v>
      </c>
      <c r="AD254" s="16"/>
      <c r="AE254" s="39">
        <v>1.2172499999999697E-2</v>
      </c>
      <c r="AF254" s="40">
        <v>3.7866915950066681E-3</v>
      </c>
      <c r="AG254" s="40" t="s">
        <v>49</v>
      </c>
      <c r="AH254" s="41">
        <v>0</v>
      </c>
      <c r="AI254" s="16"/>
      <c r="AJ254" s="42">
        <v>0.57779999999999998</v>
      </c>
      <c r="AK254" s="42" t="s">
        <v>49</v>
      </c>
      <c r="AL254" s="43">
        <v>0</v>
      </c>
      <c r="AM254" s="16"/>
      <c r="AN254" s="44">
        <v>4.4600000000000001E-2</v>
      </c>
      <c r="AO254" s="44" t="s">
        <v>51</v>
      </c>
      <c r="AP254" s="45">
        <v>3</v>
      </c>
      <c r="AQ254" s="16"/>
      <c r="AR254" s="40">
        <v>5.3600000000000002E-2</v>
      </c>
      <c r="AS254" s="40" t="s">
        <v>51</v>
      </c>
      <c r="AT254" s="41">
        <v>3</v>
      </c>
      <c r="AU254" s="16"/>
      <c r="AV254" s="46">
        <v>1.5900000000000001E-2</v>
      </c>
      <c r="AW254" s="46" t="s">
        <v>51</v>
      </c>
      <c r="AX254" s="47">
        <v>3</v>
      </c>
      <c r="AY254" s="16"/>
      <c r="AZ254" s="48">
        <v>1</v>
      </c>
      <c r="BA254" s="48" t="s">
        <v>51</v>
      </c>
      <c r="BB254" s="49">
        <v>3</v>
      </c>
      <c r="BC254" s="16"/>
      <c r="BD254" s="50"/>
    </row>
    <row r="255" spans="1:56" s="59" customFormat="1" ht="15.6" customHeight="1" thickBot="1" x14ac:dyDescent="0.35">
      <c r="A255" s="263" t="s">
        <v>303</v>
      </c>
      <c r="B255" s="255">
        <v>550817</v>
      </c>
      <c r="C255" s="52" t="s">
        <v>48</v>
      </c>
      <c r="D255" s="26">
        <v>251.29000000000002</v>
      </c>
      <c r="E255" s="26">
        <v>8.4499999999999993</v>
      </c>
      <c r="F255" s="67">
        <v>0</v>
      </c>
      <c r="G255" s="53">
        <v>0</v>
      </c>
      <c r="H255" s="28">
        <f t="shared" si="15"/>
        <v>259.74</v>
      </c>
      <c r="I255" s="290">
        <f t="shared" si="14"/>
        <v>259.74</v>
      </c>
      <c r="J255" s="290">
        <v>0.86</v>
      </c>
      <c r="K255" s="68">
        <v>0</v>
      </c>
      <c r="L255" s="272">
        <v>0</v>
      </c>
      <c r="M255" s="273">
        <f t="shared" si="13"/>
        <v>260.60000000000002</v>
      </c>
      <c r="N255" s="16"/>
      <c r="O255" s="32" t="s">
        <v>49</v>
      </c>
      <c r="P255" s="33" t="s">
        <v>50</v>
      </c>
      <c r="Q255" s="34">
        <v>0</v>
      </c>
      <c r="R255" s="16"/>
      <c r="S255" s="35" t="s">
        <v>51</v>
      </c>
      <c r="T255" s="35" t="s">
        <v>49</v>
      </c>
      <c r="U255" s="35" t="s">
        <v>51</v>
      </c>
      <c r="V255" s="289" t="s">
        <v>51</v>
      </c>
      <c r="W255" s="289" t="s">
        <v>49</v>
      </c>
      <c r="X255" s="295" t="s">
        <v>50</v>
      </c>
      <c r="Y255" s="16"/>
      <c r="Z255" s="37" t="s">
        <v>54</v>
      </c>
      <c r="AA255" s="37" t="s">
        <v>49</v>
      </c>
      <c r="AB255" s="37" t="s">
        <v>52</v>
      </c>
      <c r="AC255" s="38">
        <v>0</v>
      </c>
      <c r="AD255" s="16"/>
      <c r="AE255" s="39">
        <v>3.4547699999999999</v>
      </c>
      <c r="AF255" s="40" t="s">
        <v>52</v>
      </c>
      <c r="AG255" s="40" t="s">
        <v>49</v>
      </c>
      <c r="AH255" s="41">
        <v>0</v>
      </c>
      <c r="AI255" s="16"/>
      <c r="AJ255" s="42" t="s">
        <v>54</v>
      </c>
      <c r="AK255" s="42" t="s">
        <v>49</v>
      </c>
      <c r="AL255" s="43">
        <v>0</v>
      </c>
      <c r="AM255" s="16"/>
      <c r="AN255" s="44">
        <v>3.7599999999999995E-2</v>
      </c>
      <c r="AO255" s="44" t="s">
        <v>51</v>
      </c>
      <c r="AP255" s="45">
        <v>3</v>
      </c>
      <c r="AQ255" s="16"/>
      <c r="AR255" s="40">
        <v>5.4800000000000001E-2</v>
      </c>
      <c r="AS255" s="40" t="s">
        <v>51</v>
      </c>
      <c r="AT255" s="41">
        <v>3</v>
      </c>
      <c r="AU255" s="16"/>
      <c r="AV255" s="46">
        <v>2.64E-2</v>
      </c>
      <c r="AW255" s="46" t="s">
        <v>49</v>
      </c>
      <c r="AX255" s="47">
        <v>0</v>
      </c>
      <c r="AY255" s="16"/>
      <c r="AZ255" s="48">
        <v>0.95</v>
      </c>
      <c r="BA255" s="48" t="s">
        <v>51</v>
      </c>
      <c r="BB255" s="49">
        <v>3</v>
      </c>
      <c r="BC255" s="16"/>
      <c r="BD255" s="50"/>
    </row>
    <row r="256" spans="1:56" ht="15.6" customHeight="1" thickBot="1" x14ac:dyDescent="0.35">
      <c r="A256" s="51" t="s">
        <v>304</v>
      </c>
      <c r="B256" s="52">
        <v>4483707</v>
      </c>
      <c r="C256" s="52" t="s">
        <v>48</v>
      </c>
      <c r="D256" s="26">
        <v>253.51000000000002</v>
      </c>
      <c r="E256" s="26">
        <v>8.4499999999999993</v>
      </c>
      <c r="F256" s="67">
        <v>0</v>
      </c>
      <c r="G256" s="53">
        <v>0</v>
      </c>
      <c r="H256" s="28">
        <f t="shared" si="15"/>
        <v>261.96000000000004</v>
      </c>
      <c r="I256" s="29">
        <f t="shared" si="14"/>
        <v>261.96000000000004</v>
      </c>
      <c r="J256" s="29">
        <v>0.86</v>
      </c>
      <c r="K256" s="68">
        <v>0</v>
      </c>
      <c r="L256" s="30">
        <v>8.75</v>
      </c>
      <c r="M256" s="31">
        <f t="shared" si="13"/>
        <v>271.57000000000005</v>
      </c>
      <c r="N256" s="16"/>
      <c r="O256" s="32" t="s">
        <v>51</v>
      </c>
      <c r="P256" s="33">
        <v>3</v>
      </c>
      <c r="Q256" s="34">
        <v>8.75</v>
      </c>
      <c r="R256" s="16"/>
      <c r="S256" s="35" t="s">
        <v>51</v>
      </c>
      <c r="T256" s="35" t="s">
        <v>49</v>
      </c>
      <c r="U256" s="35" t="s">
        <v>49</v>
      </c>
      <c r="V256" s="35" t="s">
        <v>49</v>
      </c>
      <c r="W256" s="35" t="s">
        <v>51</v>
      </c>
      <c r="X256" s="36">
        <v>3</v>
      </c>
      <c r="Y256" s="16"/>
      <c r="Z256" s="37">
        <v>4.09</v>
      </c>
      <c r="AA256" s="37" t="s">
        <v>51</v>
      </c>
      <c r="AB256" s="37" t="s">
        <v>62</v>
      </c>
      <c r="AC256" s="38">
        <v>4.5</v>
      </c>
      <c r="AD256" s="16"/>
      <c r="AE256" s="39">
        <v>3.6962499999999565E-2</v>
      </c>
      <c r="AF256" s="40">
        <v>9.1115541408730866E-3</v>
      </c>
      <c r="AG256" s="40" t="s">
        <v>51</v>
      </c>
      <c r="AH256" s="41">
        <v>1.25</v>
      </c>
      <c r="AI256" s="16"/>
      <c r="AJ256" s="42">
        <v>0.48180000000000001</v>
      </c>
      <c r="AK256" s="42" t="s">
        <v>49</v>
      </c>
      <c r="AL256" s="43">
        <v>0</v>
      </c>
      <c r="AM256" s="16"/>
      <c r="AN256" s="44">
        <v>3.5099999999999999E-2</v>
      </c>
      <c r="AO256" s="44" t="s">
        <v>51</v>
      </c>
      <c r="AP256" s="45">
        <v>3</v>
      </c>
      <c r="AQ256" s="16"/>
      <c r="AR256" s="40">
        <v>0.10249999999999999</v>
      </c>
      <c r="AS256" s="40" t="s">
        <v>49</v>
      </c>
      <c r="AT256" s="41">
        <v>0</v>
      </c>
      <c r="AU256" s="16"/>
      <c r="AV256" s="46">
        <v>2.0499999999999997E-2</v>
      </c>
      <c r="AW256" s="46" t="s">
        <v>49</v>
      </c>
      <c r="AX256" s="47">
        <v>0</v>
      </c>
      <c r="AY256" s="16"/>
      <c r="AZ256" s="48" t="s">
        <v>52</v>
      </c>
      <c r="BA256" s="48" t="s">
        <v>49</v>
      </c>
      <c r="BB256" s="49">
        <v>0</v>
      </c>
      <c r="BC256" s="16"/>
      <c r="BD256" s="50"/>
    </row>
    <row r="257" spans="1:56" s="59" customFormat="1" ht="15.6" customHeight="1" thickBot="1" x14ac:dyDescent="0.35">
      <c r="A257" s="267" t="s">
        <v>305</v>
      </c>
      <c r="B257" s="268">
        <v>889148</v>
      </c>
      <c r="C257" s="52" t="s">
        <v>48</v>
      </c>
      <c r="D257" s="26">
        <v>267.64999999999998</v>
      </c>
      <c r="E257" s="26">
        <v>8.4499999999999993</v>
      </c>
      <c r="F257" s="58">
        <v>13.67</v>
      </c>
      <c r="G257" s="53">
        <v>6.75</v>
      </c>
      <c r="H257" s="28">
        <f t="shared" si="15"/>
        <v>296.52</v>
      </c>
      <c r="I257" s="29">
        <f t="shared" si="14"/>
        <v>276.09999999999997</v>
      </c>
      <c r="J257" s="29">
        <v>0.86</v>
      </c>
      <c r="K257" s="30">
        <v>13.67</v>
      </c>
      <c r="L257" s="272">
        <v>4.5</v>
      </c>
      <c r="M257" s="273">
        <f t="shared" si="13"/>
        <v>295.13</v>
      </c>
      <c r="N257" s="16"/>
      <c r="O257" s="252" t="s">
        <v>51</v>
      </c>
      <c r="P257" s="274">
        <v>1</v>
      </c>
      <c r="Q257" s="275">
        <v>4.5</v>
      </c>
      <c r="R257" s="16"/>
      <c r="S257" s="35" t="s">
        <v>51</v>
      </c>
      <c r="T257" s="35" t="s">
        <v>49</v>
      </c>
      <c r="U257" s="35" t="s">
        <v>49</v>
      </c>
      <c r="V257" s="289" t="s">
        <v>49</v>
      </c>
      <c r="W257" s="311" t="s">
        <v>51</v>
      </c>
      <c r="X257" s="312">
        <f>COUNTIF(Z257:BB257,"Y")</f>
        <v>1</v>
      </c>
      <c r="Y257" s="16"/>
      <c r="Z257" s="37">
        <v>3.99</v>
      </c>
      <c r="AA257" s="37" t="s">
        <v>51</v>
      </c>
      <c r="AB257" s="37" t="s">
        <v>62</v>
      </c>
      <c r="AC257" s="38">
        <v>4.5</v>
      </c>
      <c r="AD257" s="16"/>
      <c r="AE257" s="39">
        <v>-0.58237000000000005</v>
      </c>
      <c r="AF257" s="40">
        <v>-0.12740294295394697</v>
      </c>
      <c r="AG257" s="40" t="s">
        <v>49</v>
      </c>
      <c r="AH257" s="41">
        <v>0</v>
      </c>
      <c r="AI257" s="16"/>
      <c r="AJ257" s="42">
        <v>0.88980000000000004</v>
      </c>
      <c r="AK257" s="42" t="s">
        <v>49</v>
      </c>
      <c r="AL257" s="43">
        <v>0</v>
      </c>
      <c r="AM257" s="16"/>
      <c r="AN257" s="44" t="s">
        <v>69</v>
      </c>
      <c r="AO257" s="44" t="s">
        <v>49</v>
      </c>
      <c r="AP257" s="45">
        <v>0</v>
      </c>
      <c r="AQ257" s="16"/>
      <c r="AR257" s="40" t="s">
        <v>69</v>
      </c>
      <c r="AS257" s="40" t="s">
        <v>49</v>
      </c>
      <c r="AT257" s="41">
        <v>0</v>
      </c>
      <c r="AU257" s="16"/>
      <c r="AV257" s="46" t="s">
        <v>69</v>
      </c>
      <c r="AW257" s="46" t="s">
        <v>49</v>
      </c>
      <c r="AX257" s="47">
        <v>0</v>
      </c>
      <c r="AY257" s="16"/>
      <c r="AZ257" s="48" t="s">
        <v>52</v>
      </c>
      <c r="BA257" s="48" t="s">
        <v>49</v>
      </c>
      <c r="BB257" s="49">
        <v>0</v>
      </c>
      <c r="BC257" s="16"/>
      <c r="BD257" s="50"/>
    </row>
    <row r="258" spans="1:56" s="59" customFormat="1" ht="15.6" customHeight="1" thickBot="1" x14ac:dyDescent="0.35">
      <c r="A258" s="62" t="s">
        <v>306</v>
      </c>
      <c r="B258" s="52">
        <v>125598</v>
      </c>
      <c r="C258" s="57" t="s">
        <v>48</v>
      </c>
      <c r="D258" s="26">
        <v>254.47</v>
      </c>
      <c r="E258" s="26">
        <v>8.4499999999999993</v>
      </c>
      <c r="F258" s="58">
        <v>13.67</v>
      </c>
      <c r="G258" s="53">
        <v>0</v>
      </c>
      <c r="H258" s="28">
        <f t="shared" si="15"/>
        <v>276.59000000000003</v>
      </c>
      <c r="I258" s="29">
        <f t="shared" si="14"/>
        <v>262.92</v>
      </c>
      <c r="J258" s="29">
        <v>0.86</v>
      </c>
      <c r="K258" s="30">
        <v>13.67</v>
      </c>
      <c r="L258" s="30">
        <v>0</v>
      </c>
      <c r="M258" s="31">
        <f t="shared" si="13"/>
        <v>277.45000000000005</v>
      </c>
      <c r="N258" s="16"/>
      <c r="O258" s="32" t="s">
        <v>49</v>
      </c>
      <c r="P258" s="33" t="s">
        <v>50</v>
      </c>
      <c r="Q258" s="34">
        <v>0</v>
      </c>
      <c r="R258" s="16"/>
      <c r="S258" s="35" t="s">
        <v>51</v>
      </c>
      <c r="T258" s="35" t="s">
        <v>49</v>
      </c>
      <c r="U258" s="35" t="s">
        <v>51</v>
      </c>
      <c r="V258" s="35" t="s">
        <v>49</v>
      </c>
      <c r="W258" s="35" t="s">
        <v>49</v>
      </c>
      <c r="X258" s="36" t="s">
        <v>50</v>
      </c>
      <c r="Y258" s="16"/>
      <c r="Z258" s="37">
        <v>3.81</v>
      </c>
      <c r="AA258" s="37" t="s">
        <v>51</v>
      </c>
      <c r="AB258" s="37" t="s">
        <v>62</v>
      </c>
      <c r="AC258" s="38">
        <v>4.5</v>
      </c>
      <c r="AD258" s="16"/>
      <c r="AE258" s="39">
        <v>0.37300250000000013</v>
      </c>
      <c r="AF258" s="40">
        <v>0.10843048649497172</v>
      </c>
      <c r="AG258" s="40" t="s">
        <v>51</v>
      </c>
      <c r="AH258" s="41">
        <v>1.25</v>
      </c>
      <c r="AI258" s="16"/>
      <c r="AJ258" s="42">
        <v>0.74430000000000007</v>
      </c>
      <c r="AK258" s="42" t="s">
        <v>49</v>
      </c>
      <c r="AL258" s="43">
        <v>0</v>
      </c>
      <c r="AM258" s="16"/>
      <c r="AN258" s="44">
        <v>4.6799999999999994E-2</v>
      </c>
      <c r="AO258" s="44" t="s">
        <v>51</v>
      </c>
      <c r="AP258" s="45">
        <v>3</v>
      </c>
      <c r="AQ258" s="16"/>
      <c r="AR258" s="40">
        <v>7.6299999999999993E-2</v>
      </c>
      <c r="AS258" s="40" t="s">
        <v>49</v>
      </c>
      <c r="AT258" s="41">
        <v>0</v>
      </c>
      <c r="AU258" s="16"/>
      <c r="AV258" s="46">
        <v>2.3199999999999998E-2</v>
      </c>
      <c r="AW258" s="46" t="s">
        <v>49</v>
      </c>
      <c r="AX258" s="47">
        <v>0</v>
      </c>
      <c r="AY258" s="16"/>
      <c r="AZ258" s="48">
        <v>0.93</v>
      </c>
      <c r="BA258" s="48" t="s">
        <v>51</v>
      </c>
      <c r="BB258" s="49">
        <v>3</v>
      </c>
      <c r="BC258" s="16"/>
      <c r="BD258" s="50"/>
    </row>
    <row r="259" spans="1:56" ht="15.6" customHeight="1" thickBot="1" x14ac:dyDescent="0.35">
      <c r="A259" s="103" t="s">
        <v>307</v>
      </c>
      <c r="B259" s="25">
        <v>955272</v>
      </c>
      <c r="C259" s="52" t="s">
        <v>48</v>
      </c>
      <c r="D259" s="26">
        <v>244.35000000000002</v>
      </c>
      <c r="E259" s="26">
        <v>8.4499999999999993</v>
      </c>
      <c r="F259" s="141">
        <v>13.67</v>
      </c>
      <c r="G259" s="53">
        <v>0</v>
      </c>
      <c r="H259" s="28">
        <f t="shared" si="15"/>
        <v>266.47000000000003</v>
      </c>
      <c r="I259" s="29">
        <f t="shared" si="14"/>
        <v>252.8</v>
      </c>
      <c r="J259" s="29">
        <v>0.86</v>
      </c>
      <c r="K259" s="30">
        <v>13.67</v>
      </c>
      <c r="L259" s="30">
        <v>0</v>
      </c>
      <c r="M259" s="31">
        <f t="shared" si="13"/>
        <v>267.33000000000004</v>
      </c>
      <c r="N259" s="16"/>
      <c r="O259" s="32" t="s">
        <v>49</v>
      </c>
      <c r="P259" s="33" t="s">
        <v>50</v>
      </c>
      <c r="Q259" s="34">
        <v>0</v>
      </c>
      <c r="R259" s="16"/>
      <c r="S259" s="35" t="s">
        <v>51</v>
      </c>
      <c r="T259" s="35" t="s">
        <v>49</v>
      </c>
      <c r="U259" s="35" t="s">
        <v>51</v>
      </c>
      <c r="V259" s="35" t="s">
        <v>49</v>
      </c>
      <c r="W259" s="35" t="s">
        <v>49</v>
      </c>
      <c r="X259" s="36" t="s">
        <v>50</v>
      </c>
      <c r="Y259" s="16"/>
      <c r="Z259" s="37" t="s">
        <v>54</v>
      </c>
      <c r="AA259" s="37" t="s">
        <v>49</v>
      </c>
      <c r="AB259" s="37" t="s">
        <v>52</v>
      </c>
      <c r="AC259" s="38">
        <v>0</v>
      </c>
      <c r="AD259" s="16"/>
      <c r="AE259" s="39">
        <v>4.1051925000000002</v>
      </c>
      <c r="AF259" s="40" t="s">
        <v>52</v>
      </c>
      <c r="AG259" s="40" t="s">
        <v>49</v>
      </c>
      <c r="AH259" s="41">
        <v>0</v>
      </c>
      <c r="AI259" s="16"/>
      <c r="AJ259" s="42" t="s">
        <v>54</v>
      </c>
      <c r="AK259" s="42" t="s">
        <v>49</v>
      </c>
      <c r="AL259" s="43">
        <v>0</v>
      </c>
      <c r="AM259" s="16"/>
      <c r="AN259" s="44">
        <v>4.0399999999999998E-2</v>
      </c>
      <c r="AO259" s="44" t="s">
        <v>51</v>
      </c>
      <c r="AP259" s="45">
        <v>3</v>
      </c>
      <c r="AQ259" s="16"/>
      <c r="AR259" s="40">
        <v>3.5499999999999997E-2</v>
      </c>
      <c r="AS259" s="40" t="s">
        <v>51</v>
      </c>
      <c r="AT259" s="41">
        <v>3</v>
      </c>
      <c r="AU259" s="16"/>
      <c r="AV259" s="46">
        <v>1.8600000000000002E-2</v>
      </c>
      <c r="AW259" s="46" t="s">
        <v>49</v>
      </c>
      <c r="AX259" s="47">
        <v>0</v>
      </c>
      <c r="AY259" s="16"/>
      <c r="AZ259" s="48">
        <v>0.93</v>
      </c>
      <c r="BA259" s="48" t="s">
        <v>51</v>
      </c>
      <c r="BB259" s="49">
        <v>3</v>
      </c>
      <c r="BC259" s="16"/>
      <c r="BD259" s="50"/>
    </row>
    <row r="260" spans="1:56" ht="15.6" customHeight="1" thickBot="1" x14ac:dyDescent="0.35">
      <c r="A260" s="230" t="s">
        <v>308</v>
      </c>
      <c r="B260" s="228">
        <v>4477502</v>
      </c>
      <c r="C260" s="52" t="s">
        <v>48</v>
      </c>
      <c r="D260" s="26">
        <v>260.11</v>
      </c>
      <c r="E260" s="26">
        <v>8.4499999999999993</v>
      </c>
      <c r="F260" s="53">
        <v>13.67</v>
      </c>
      <c r="G260" s="53">
        <v>23.25</v>
      </c>
      <c r="H260" s="28">
        <f t="shared" si="15"/>
        <v>305.48</v>
      </c>
      <c r="I260" s="29">
        <f t="shared" si="14"/>
        <v>268.56</v>
      </c>
      <c r="J260" s="29">
        <v>0.86</v>
      </c>
      <c r="K260" s="30">
        <v>13.67</v>
      </c>
      <c r="L260" s="272">
        <v>23.25</v>
      </c>
      <c r="M260" s="273">
        <f t="shared" si="13"/>
        <v>306.34000000000003</v>
      </c>
      <c r="N260" s="16"/>
      <c r="O260" s="252" t="s">
        <v>51</v>
      </c>
      <c r="P260" s="274">
        <v>6</v>
      </c>
      <c r="Q260" s="275">
        <v>23.25</v>
      </c>
      <c r="R260" s="16"/>
      <c r="S260" s="35" t="s">
        <v>51</v>
      </c>
      <c r="T260" s="35" t="s">
        <v>49</v>
      </c>
      <c r="U260" s="35" t="s">
        <v>49</v>
      </c>
      <c r="V260" s="289" t="s">
        <v>49</v>
      </c>
      <c r="W260" s="289" t="s">
        <v>51</v>
      </c>
      <c r="X260" s="295">
        <v>6</v>
      </c>
      <c r="Y260" s="16"/>
      <c r="Z260" s="37">
        <v>4.26</v>
      </c>
      <c r="AA260" s="37" t="s">
        <v>51</v>
      </c>
      <c r="AB260" s="37" t="s">
        <v>60</v>
      </c>
      <c r="AC260" s="38">
        <v>6.75</v>
      </c>
      <c r="AD260" s="16"/>
      <c r="AE260" s="39">
        <v>-7.6247500000000912E-2</v>
      </c>
      <c r="AF260" s="40">
        <v>-1.7575007404795288E-2</v>
      </c>
      <c r="AG260" s="40" t="s">
        <v>49</v>
      </c>
      <c r="AH260" s="41">
        <v>0</v>
      </c>
      <c r="AI260" s="16"/>
      <c r="AJ260" s="42">
        <v>0.25650000000000001</v>
      </c>
      <c r="AK260" s="42" t="s">
        <v>51</v>
      </c>
      <c r="AL260" s="43">
        <v>4.5</v>
      </c>
      <c r="AM260" s="16"/>
      <c r="AN260" s="44">
        <v>3.2099999999999997E-2</v>
      </c>
      <c r="AO260" s="44" t="s">
        <v>51</v>
      </c>
      <c r="AP260" s="45">
        <v>3</v>
      </c>
      <c r="AQ260" s="16"/>
      <c r="AR260" s="40">
        <v>3.1200000000000002E-2</v>
      </c>
      <c r="AS260" s="40" t="s">
        <v>51</v>
      </c>
      <c r="AT260" s="41">
        <v>3</v>
      </c>
      <c r="AU260" s="16"/>
      <c r="AV260" s="46">
        <v>1.2500000000000001E-2</v>
      </c>
      <c r="AW260" s="46" t="s">
        <v>51</v>
      </c>
      <c r="AX260" s="47">
        <v>3</v>
      </c>
      <c r="AY260" s="16"/>
      <c r="AZ260" s="48">
        <v>1</v>
      </c>
      <c r="BA260" s="48" t="s">
        <v>51</v>
      </c>
      <c r="BB260" s="49">
        <v>3</v>
      </c>
      <c r="BC260" s="16"/>
      <c r="BD260" s="50"/>
    </row>
    <row r="261" spans="1:56" s="59" customFormat="1" ht="15.6" customHeight="1" thickBot="1" x14ac:dyDescent="0.35">
      <c r="A261" s="118" t="s">
        <v>309</v>
      </c>
      <c r="B261" s="57">
        <v>4499107</v>
      </c>
      <c r="C261" s="52" t="s">
        <v>48</v>
      </c>
      <c r="D261" s="26">
        <v>248.24</v>
      </c>
      <c r="E261" s="26">
        <v>8.4499999999999993</v>
      </c>
      <c r="F261" s="58">
        <v>13.67</v>
      </c>
      <c r="G261" s="53">
        <v>3</v>
      </c>
      <c r="H261" s="28">
        <f t="shared" si="15"/>
        <v>273.36</v>
      </c>
      <c r="I261" s="29">
        <f t="shared" si="14"/>
        <v>256.69</v>
      </c>
      <c r="J261" s="29">
        <v>0.86</v>
      </c>
      <c r="K261" s="30">
        <v>13.67</v>
      </c>
      <c r="L261" s="30">
        <v>6</v>
      </c>
      <c r="M261" s="31">
        <f t="shared" si="13"/>
        <v>277.22000000000003</v>
      </c>
      <c r="N261" s="16"/>
      <c r="O261" s="32" t="s">
        <v>51</v>
      </c>
      <c r="P261" s="33">
        <v>2</v>
      </c>
      <c r="Q261" s="34">
        <v>6</v>
      </c>
      <c r="R261" s="16"/>
      <c r="S261" s="35" t="s">
        <v>51</v>
      </c>
      <c r="T261" s="35" t="s">
        <v>49</v>
      </c>
      <c r="U261" s="35" t="s">
        <v>49</v>
      </c>
      <c r="V261" s="35" t="s">
        <v>49</v>
      </c>
      <c r="W261" s="35" t="s">
        <v>51</v>
      </c>
      <c r="X261" s="36">
        <v>2</v>
      </c>
      <c r="Y261" s="16"/>
      <c r="Z261" s="37">
        <v>3.41</v>
      </c>
      <c r="AA261" s="37" t="s">
        <v>49</v>
      </c>
      <c r="AB261" s="37" t="s">
        <v>52</v>
      </c>
      <c r="AC261" s="38">
        <v>0</v>
      </c>
      <c r="AD261" s="16"/>
      <c r="AE261" s="39">
        <v>1.0287499999999117E-2</v>
      </c>
      <c r="AF261" s="40">
        <v>3.0248523041433097E-3</v>
      </c>
      <c r="AG261" s="40" t="s">
        <v>49</v>
      </c>
      <c r="AH261" s="41">
        <v>0</v>
      </c>
      <c r="AI261" s="16"/>
      <c r="AJ261" s="42">
        <v>0.57950000000000002</v>
      </c>
      <c r="AK261" s="42" t="s">
        <v>49</v>
      </c>
      <c r="AL261" s="43">
        <v>0</v>
      </c>
      <c r="AM261" s="16"/>
      <c r="AN261" s="44">
        <v>3.4599999999999999E-2</v>
      </c>
      <c r="AO261" s="44" t="s">
        <v>51</v>
      </c>
      <c r="AP261" s="45">
        <v>3</v>
      </c>
      <c r="AQ261" s="16"/>
      <c r="AR261" s="40">
        <v>7.3200000000000001E-2</v>
      </c>
      <c r="AS261" s="40" t="s">
        <v>49</v>
      </c>
      <c r="AT261" s="41">
        <v>0</v>
      </c>
      <c r="AU261" s="16"/>
      <c r="AV261" s="46">
        <v>2.7300000000000001E-2</v>
      </c>
      <c r="AW261" s="46" t="s">
        <v>49</v>
      </c>
      <c r="AX261" s="47">
        <v>0</v>
      </c>
      <c r="AY261" s="16"/>
      <c r="AZ261" s="48">
        <v>0.85</v>
      </c>
      <c r="BA261" s="48" t="s">
        <v>51</v>
      </c>
      <c r="BB261" s="49">
        <v>3</v>
      </c>
      <c r="BC261" s="16"/>
      <c r="BD261" s="50"/>
    </row>
    <row r="262" spans="1:56" s="59" customFormat="1" ht="15.6" customHeight="1" thickBot="1" x14ac:dyDescent="0.35">
      <c r="A262" s="142" t="s">
        <v>310</v>
      </c>
      <c r="B262" s="310">
        <v>4464303</v>
      </c>
      <c r="C262" s="52" t="s">
        <v>48</v>
      </c>
      <c r="D262" s="26">
        <v>266.44</v>
      </c>
      <c r="E262" s="26">
        <v>8.4499999999999993</v>
      </c>
      <c r="F262" s="58">
        <v>13.67</v>
      </c>
      <c r="G262" s="53">
        <v>0</v>
      </c>
      <c r="H262" s="28">
        <f t="shared" si="15"/>
        <v>288.56</v>
      </c>
      <c r="I262" s="290">
        <f t="shared" si="14"/>
        <v>274.89</v>
      </c>
      <c r="J262" s="290">
        <v>0.86</v>
      </c>
      <c r="K262" s="272">
        <v>13.67</v>
      </c>
      <c r="L262" s="272">
        <v>0</v>
      </c>
      <c r="M262" s="273">
        <f t="shared" ref="M262:M324" si="16">SUM(I262:L262)</f>
        <v>289.42</v>
      </c>
      <c r="N262" s="16"/>
      <c r="O262" s="307" t="s">
        <v>49</v>
      </c>
      <c r="P262" s="308" t="s">
        <v>50</v>
      </c>
      <c r="Q262" s="309">
        <v>0</v>
      </c>
      <c r="R262" s="16"/>
      <c r="S262" s="281" t="s">
        <v>51</v>
      </c>
      <c r="T262" s="281" t="s">
        <v>49</v>
      </c>
      <c r="U262" s="281" t="s">
        <v>51</v>
      </c>
      <c r="V262" s="281" t="s">
        <v>49</v>
      </c>
      <c r="W262" s="281" t="s">
        <v>49</v>
      </c>
      <c r="X262" s="282" t="s">
        <v>50</v>
      </c>
      <c r="Y262" s="16"/>
      <c r="Z262" s="37">
        <v>3.19</v>
      </c>
      <c r="AA262" s="37" t="s">
        <v>49</v>
      </c>
      <c r="AB262" s="37" t="s">
        <v>52</v>
      </c>
      <c r="AC262" s="38">
        <v>0</v>
      </c>
      <c r="AD262" s="16"/>
      <c r="AE262" s="39">
        <v>-8.0262499999999903E-2</v>
      </c>
      <c r="AF262" s="40">
        <v>-2.4531697122750152E-2</v>
      </c>
      <c r="AG262" s="40" t="s">
        <v>49</v>
      </c>
      <c r="AH262" s="41">
        <v>0</v>
      </c>
      <c r="AI262" s="16"/>
      <c r="AJ262" s="42">
        <v>0.46579999999999999</v>
      </c>
      <c r="AK262" s="42" t="s">
        <v>49</v>
      </c>
      <c r="AL262" s="43">
        <v>0</v>
      </c>
      <c r="AM262" s="16"/>
      <c r="AN262" s="44">
        <v>6.3200000000000006E-2</v>
      </c>
      <c r="AO262" s="44" t="s">
        <v>49</v>
      </c>
      <c r="AP262" s="45">
        <v>0</v>
      </c>
      <c r="AQ262" s="16"/>
      <c r="AR262" s="40">
        <v>7.2000000000000008E-2</v>
      </c>
      <c r="AS262" s="40" t="s">
        <v>49</v>
      </c>
      <c r="AT262" s="41">
        <v>0</v>
      </c>
      <c r="AU262" s="16"/>
      <c r="AV262" s="46">
        <v>1.5700000000000002E-2</v>
      </c>
      <c r="AW262" s="46" t="s">
        <v>51</v>
      </c>
      <c r="AX262" s="47">
        <v>3</v>
      </c>
      <c r="AY262" s="16"/>
      <c r="AZ262" s="305">
        <v>0.84</v>
      </c>
      <c r="BA262" s="302" t="s">
        <v>49</v>
      </c>
      <c r="BB262" s="303">
        <v>0</v>
      </c>
      <c r="BC262" s="16"/>
      <c r="BD262" s="50"/>
    </row>
    <row r="263" spans="1:56" ht="15.6" customHeight="1" thickBot="1" x14ac:dyDescent="0.35">
      <c r="A263" s="144" t="s">
        <v>311</v>
      </c>
      <c r="B263" s="57">
        <v>1013335</v>
      </c>
      <c r="C263" s="57" t="s">
        <v>48</v>
      </c>
      <c r="D263" s="26">
        <v>248.66</v>
      </c>
      <c r="E263" s="26">
        <v>8.4499999999999993</v>
      </c>
      <c r="F263" s="53">
        <v>13.67</v>
      </c>
      <c r="G263" s="53">
        <v>0</v>
      </c>
      <c r="H263" s="28">
        <f t="shared" si="15"/>
        <v>270.78000000000003</v>
      </c>
      <c r="I263" s="29">
        <f t="shared" si="14"/>
        <v>257.11</v>
      </c>
      <c r="J263" s="29">
        <v>0.86</v>
      </c>
      <c r="K263" s="30">
        <v>13.67</v>
      </c>
      <c r="L263" s="30">
        <v>0</v>
      </c>
      <c r="M263" s="31">
        <f t="shared" si="16"/>
        <v>271.64000000000004</v>
      </c>
      <c r="N263" s="16"/>
      <c r="O263" s="32" t="s">
        <v>49</v>
      </c>
      <c r="P263" s="33" t="s">
        <v>50</v>
      </c>
      <c r="Q263" s="34">
        <v>0</v>
      </c>
      <c r="R263" s="11"/>
      <c r="S263" s="35" t="s">
        <v>51</v>
      </c>
      <c r="T263" s="35" t="s">
        <v>49</v>
      </c>
      <c r="U263" s="35" t="s">
        <v>51</v>
      </c>
      <c r="V263" s="35" t="s">
        <v>49</v>
      </c>
      <c r="W263" s="35" t="s">
        <v>49</v>
      </c>
      <c r="X263" s="36" t="s">
        <v>50</v>
      </c>
      <c r="Y263" s="11"/>
      <c r="Z263" s="37">
        <v>3.21</v>
      </c>
      <c r="AA263" s="37" t="s">
        <v>49</v>
      </c>
      <c r="AB263" s="37" t="s">
        <v>52</v>
      </c>
      <c r="AC263" s="38">
        <v>0</v>
      </c>
      <c r="AD263" s="16"/>
      <c r="AE263" s="39">
        <v>0.32505749999999978</v>
      </c>
      <c r="AF263" s="40">
        <v>0.11249630125679393</v>
      </c>
      <c r="AG263" s="40" t="s">
        <v>49</v>
      </c>
      <c r="AH263" s="41">
        <v>0</v>
      </c>
      <c r="AI263" s="16"/>
      <c r="AJ263" s="42" t="s">
        <v>54</v>
      </c>
      <c r="AK263" s="42" t="s">
        <v>49</v>
      </c>
      <c r="AL263" s="43">
        <v>0</v>
      </c>
      <c r="AM263" s="16"/>
      <c r="AN263" s="44">
        <v>9.69E-2</v>
      </c>
      <c r="AO263" s="44" t="s">
        <v>49</v>
      </c>
      <c r="AP263" s="45">
        <v>0</v>
      </c>
      <c r="AQ263" s="16"/>
      <c r="AR263" s="40">
        <v>7.4999999999999997E-2</v>
      </c>
      <c r="AS263" s="40" t="s">
        <v>49</v>
      </c>
      <c r="AT263" s="41">
        <v>0</v>
      </c>
      <c r="AU263" s="16"/>
      <c r="AV263" s="46">
        <v>1.49E-2</v>
      </c>
      <c r="AW263" s="46" t="s">
        <v>51</v>
      </c>
      <c r="AX263" s="47">
        <v>3</v>
      </c>
      <c r="AY263" s="11"/>
      <c r="AZ263" s="48">
        <v>0.88</v>
      </c>
      <c r="BA263" s="48" t="s">
        <v>51</v>
      </c>
      <c r="BB263" s="49">
        <v>3</v>
      </c>
      <c r="BC263" s="16"/>
      <c r="BD263" s="50"/>
    </row>
    <row r="264" spans="1:56" s="59" customFormat="1" ht="15.6" customHeight="1" thickBot="1" x14ac:dyDescent="0.35">
      <c r="A264" s="145" t="s">
        <v>312</v>
      </c>
      <c r="B264" s="146">
        <v>413381</v>
      </c>
      <c r="C264" s="52" t="s">
        <v>48</v>
      </c>
      <c r="D264" s="26">
        <v>249.86</v>
      </c>
      <c r="E264" s="26">
        <v>8.4499999999999993</v>
      </c>
      <c r="F264" s="58">
        <v>13.67</v>
      </c>
      <c r="G264" s="53">
        <v>6.75</v>
      </c>
      <c r="H264" s="28">
        <f t="shared" si="15"/>
        <v>278.73</v>
      </c>
      <c r="I264" s="29">
        <f t="shared" ref="I264:I324" si="17">D264+E264</f>
        <v>258.31</v>
      </c>
      <c r="J264" s="29">
        <v>0.86</v>
      </c>
      <c r="K264" s="30">
        <v>13.67</v>
      </c>
      <c r="L264" s="30">
        <v>0</v>
      </c>
      <c r="M264" s="31">
        <f t="shared" si="16"/>
        <v>272.84000000000003</v>
      </c>
      <c r="N264" s="16"/>
      <c r="O264" s="32" t="s">
        <v>49</v>
      </c>
      <c r="P264" s="33" t="s">
        <v>50</v>
      </c>
      <c r="Q264" s="34">
        <v>0</v>
      </c>
      <c r="R264" s="16"/>
      <c r="S264" s="35" t="s">
        <v>51</v>
      </c>
      <c r="T264" s="35" t="s">
        <v>49</v>
      </c>
      <c r="U264" s="35" t="s">
        <v>51</v>
      </c>
      <c r="V264" s="35" t="s">
        <v>49</v>
      </c>
      <c r="W264" s="35" t="s">
        <v>49</v>
      </c>
      <c r="X264" s="36" t="s">
        <v>50</v>
      </c>
      <c r="Y264" s="16"/>
      <c r="Z264" s="37">
        <v>3.83</v>
      </c>
      <c r="AA264" s="37" t="s">
        <v>51</v>
      </c>
      <c r="AB264" s="37" t="s">
        <v>62</v>
      </c>
      <c r="AC264" s="38">
        <v>4.5</v>
      </c>
      <c r="AD264" s="16"/>
      <c r="AE264" s="39">
        <v>-0.29944000000000059</v>
      </c>
      <c r="AF264" s="40">
        <v>-7.243233959795034E-2</v>
      </c>
      <c r="AG264" s="40" t="s">
        <v>49</v>
      </c>
      <c r="AH264" s="41">
        <v>0</v>
      </c>
      <c r="AI264" s="16"/>
      <c r="AJ264" s="42">
        <v>0.54830000000000001</v>
      </c>
      <c r="AK264" s="42" t="s">
        <v>49</v>
      </c>
      <c r="AL264" s="43">
        <v>0</v>
      </c>
      <c r="AM264" s="16"/>
      <c r="AN264" s="44">
        <v>6.6799999999999998E-2</v>
      </c>
      <c r="AO264" s="44" t="s">
        <v>49</v>
      </c>
      <c r="AP264" s="45">
        <v>0</v>
      </c>
      <c r="AQ264" s="16"/>
      <c r="AR264" s="40">
        <v>4.3299999999999998E-2</v>
      </c>
      <c r="AS264" s="40" t="s">
        <v>51</v>
      </c>
      <c r="AT264" s="41">
        <v>3</v>
      </c>
      <c r="AU264" s="16"/>
      <c r="AV264" s="46">
        <v>2.4399999999999998E-2</v>
      </c>
      <c r="AW264" s="46" t="s">
        <v>49</v>
      </c>
      <c r="AX264" s="47">
        <v>0</v>
      </c>
      <c r="AY264" s="16"/>
      <c r="AZ264" s="48">
        <v>0.76</v>
      </c>
      <c r="BA264" s="48" t="s">
        <v>49</v>
      </c>
      <c r="BB264" s="49">
        <v>0</v>
      </c>
      <c r="BC264" s="16"/>
      <c r="BD264" s="50"/>
    </row>
    <row r="265" spans="1:56" s="59" customFormat="1" ht="15.6" customHeight="1" thickBot="1" x14ac:dyDescent="0.35">
      <c r="A265" s="104" t="s">
        <v>313</v>
      </c>
      <c r="B265" s="57">
        <v>959618</v>
      </c>
      <c r="C265" s="52" t="s">
        <v>48</v>
      </c>
      <c r="D265" s="26">
        <v>250.22</v>
      </c>
      <c r="E265" s="26">
        <v>8.4499999999999993</v>
      </c>
      <c r="F265" s="58">
        <v>13.67</v>
      </c>
      <c r="G265" s="53">
        <v>0</v>
      </c>
      <c r="H265" s="28">
        <f t="shared" si="15"/>
        <v>272.34000000000003</v>
      </c>
      <c r="I265" s="29">
        <f t="shared" si="17"/>
        <v>258.67</v>
      </c>
      <c r="J265" s="29">
        <v>0.86</v>
      </c>
      <c r="K265" s="30">
        <v>13.67</v>
      </c>
      <c r="L265" s="30">
        <v>0</v>
      </c>
      <c r="M265" s="31">
        <f t="shared" si="16"/>
        <v>273.20000000000005</v>
      </c>
      <c r="N265" s="16"/>
      <c r="O265" s="32" t="s">
        <v>49</v>
      </c>
      <c r="P265" s="33" t="s">
        <v>50</v>
      </c>
      <c r="Q265" s="34">
        <v>0</v>
      </c>
      <c r="R265" s="16"/>
      <c r="S265" s="35" t="s">
        <v>51</v>
      </c>
      <c r="T265" s="35" t="s">
        <v>49</v>
      </c>
      <c r="U265" s="35" t="s">
        <v>51</v>
      </c>
      <c r="V265" s="35" t="s">
        <v>49</v>
      </c>
      <c r="W265" s="35" t="s">
        <v>49</v>
      </c>
      <c r="X265" s="36" t="s">
        <v>50</v>
      </c>
      <c r="Y265" s="16"/>
      <c r="Z265" s="37">
        <v>4.5599999999999996</v>
      </c>
      <c r="AA265" s="37" t="s">
        <v>51</v>
      </c>
      <c r="AB265" s="37" t="s">
        <v>60</v>
      </c>
      <c r="AC265" s="38">
        <v>6.75</v>
      </c>
      <c r="AD265" s="16"/>
      <c r="AE265" s="39">
        <v>4.5565875</v>
      </c>
      <c r="AF265" s="40" t="s">
        <v>52</v>
      </c>
      <c r="AG265" s="40" t="s">
        <v>49</v>
      </c>
      <c r="AH265" s="41">
        <v>0</v>
      </c>
      <c r="AI265" s="16"/>
      <c r="AJ265" s="42" t="s">
        <v>54</v>
      </c>
      <c r="AK265" s="42" t="s">
        <v>49</v>
      </c>
      <c r="AL265" s="43">
        <v>0</v>
      </c>
      <c r="AM265" s="16"/>
      <c r="AN265" s="44">
        <v>4.3400000000000001E-2</v>
      </c>
      <c r="AO265" s="44" t="s">
        <v>51</v>
      </c>
      <c r="AP265" s="45">
        <v>3</v>
      </c>
      <c r="AQ265" s="16"/>
      <c r="AR265" s="40">
        <v>5.0900000000000001E-2</v>
      </c>
      <c r="AS265" s="40" t="s">
        <v>51</v>
      </c>
      <c r="AT265" s="41">
        <v>3</v>
      </c>
      <c r="AU265" s="16"/>
      <c r="AV265" s="46">
        <v>3.7000000000000005E-2</v>
      </c>
      <c r="AW265" s="46" t="s">
        <v>49</v>
      </c>
      <c r="AX265" s="47">
        <v>0</v>
      </c>
      <c r="AY265" s="16"/>
      <c r="AZ265" s="48" t="s">
        <v>52</v>
      </c>
      <c r="BA265" s="48" t="s">
        <v>49</v>
      </c>
      <c r="BB265" s="49">
        <v>0</v>
      </c>
      <c r="BC265" s="16"/>
      <c r="BD265" s="50"/>
    </row>
    <row r="266" spans="1:56" ht="15.6" customHeight="1" thickBot="1" x14ac:dyDescent="0.35">
      <c r="A266" s="51" t="s">
        <v>314</v>
      </c>
      <c r="B266" s="52">
        <v>4480104</v>
      </c>
      <c r="C266" s="52" t="s">
        <v>48</v>
      </c>
      <c r="D266" s="26">
        <v>245.58</v>
      </c>
      <c r="E266" s="26">
        <v>8.4499999999999993</v>
      </c>
      <c r="F266" s="53">
        <v>13.67</v>
      </c>
      <c r="G266" s="53">
        <v>18.75</v>
      </c>
      <c r="H266" s="28">
        <f t="shared" si="15"/>
        <v>286.45</v>
      </c>
      <c r="I266" s="29">
        <f t="shared" si="17"/>
        <v>254.03</v>
      </c>
      <c r="J266" s="29">
        <v>0.86</v>
      </c>
      <c r="K266" s="30">
        <v>13.67</v>
      </c>
      <c r="L266" s="30">
        <v>16.5</v>
      </c>
      <c r="M266" s="31">
        <f t="shared" si="16"/>
        <v>285.06</v>
      </c>
      <c r="N266" s="16"/>
      <c r="O266" s="32" t="s">
        <v>51</v>
      </c>
      <c r="P266" s="33">
        <v>5</v>
      </c>
      <c r="Q266" s="34">
        <v>16.5</v>
      </c>
      <c r="R266" s="16"/>
      <c r="S266" s="35" t="s">
        <v>51</v>
      </c>
      <c r="T266" s="35" t="s">
        <v>49</v>
      </c>
      <c r="U266" s="35" t="s">
        <v>49</v>
      </c>
      <c r="V266" s="35" t="s">
        <v>49</v>
      </c>
      <c r="W266" s="35" t="s">
        <v>51</v>
      </c>
      <c r="X266" s="36">
        <v>5</v>
      </c>
      <c r="Y266" s="16"/>
      <c r="Z266" s="37">
        <v>3.93</v>
      </c>
      <c r="AA266" s="37" t="s">
        <v>51</v>
      </c>
      <c r="AB266" s="37" t="s">
        <v>62</v>
      </c>
      <c r="AC266" s="38">
        <v>4.5</v>
      </c>
      <c r="AD266" s="16"/>
      <c r="AE266" s="39">
        <v>-0.2909499999999996</v>
      </c>
      <c r="AF266" s="40">
        <v>-6.9005345868691711E-2</v>
      </c>
      <c r="AG266" s="40" t="s">
        <v>49</v>
      </c>
      <c r="AH266" s="41">
        <v>0</v>
      </c>
      <c r="AI266" s="16"/>
      <c r="AJ266" s="42">
        <v>0.53949999999999998</v>
      </c>
      <c r="AK266" s="42" t="s">
        <v>49</v>
      </c>
      <c r="AL266" s="43">
        <v>0</v>
      </c>
      <c r="AM266" s="16"/>
      <c r="AN266" s="44">
        <v>4.53E-2</v>
      </c>
      <c r="AO266" s="44" t="s">
        <v>51</v>
      </c>
      <c r="AP266" s="45">
        <v>3</v>
      </c>
      <c r="AQ266" s="16"/>
      <c r="AR266" s="40">
        <v>3.8699999999999998E-2</v>
      </c>
      <c r="AS266" s="40" t="s">
        <v>51</v>
      </c>
      <c r="AT266" s="41">
        <v>3</v>
      </c>
      <c r="AU266" s="16"/>
      <c r="AV266" s="46">
        <v>1.3300000000000001E-2</v>
      </c>
      <c r="AW266" s="46" t="s">
        <v>51</v>
      </c>
      <c r="AX266" s="47">
        <v>3</v>
      </c>
      <c r="AY266" s="16"/>
      <c r="AZ266" s="48">
        <v>0.9</v>
      </c>
      <c r="BA266" s="48" t="s">
        <v>51</v>
      </c>
      <c r="BB266" s="49">
        <v>3</v>
      </c>
      <c r="BC266" s="16"/>
      <c r="BD266" s="50"/>
    </row>
    <row r="267" spans="1:56" ht="15.6" customHeight="1" thickBot="1" x14ac:dyDescent="0.35">
      <c r="A267" s="51" t="s">
        <v>315</v>
      </c>
      <c r="B267" s="52">
        <v>4494202</v>
      </c>
      <c r="C267" s="52" t="s">
        <v>48</v>
      </c>
      <c r="D267" s="26">
        <v>265.71999999999997</v>
      </c>
      <c r="E267" s="26">
        <v>8.4499999999999993</v>
      </c>
      <c r="F267" s="53">
        <v>13.67</v>
      </c>
      <c r="G267" s="53">
        <v>9</v>
      </c>
      <c r="H267" s="28">
        <f t="shared" si="15"/>
        <v>296.83999999999997</v>
      </c>
      <c r="I267" s="29">
        <f t="shared" si="17"/>
        <v>274.16999999999996</v>
      </c>
      <c r="J267" s="29">
        <v>0.86</v>
      </c>
      <c r="K267" s="30">
        <v>13.67</v>
      </c>
      <c r="L267" s="30">
        <v>9</v>
      </c>
      <c r="M267" s="31">
        <f t="shared" si="16"/>
        <v>297.7</v>
      </c>
      <c r="N267" s="16"/>
      <c r="O267" s="32" t="s">
        <v>51</v>
      </c>
      <c r="P267" s="33">
        <v>3</v>
      </c>
      <c r="Q267" s="34">
        <v>9</v>
      </c>
      <c r="R267" s="16"/>
      <c r="S267" s="35" t="s">
        <v>51</v>
      </c>
      <c r="T267" s="35" t="s">
        <v>49</v>
      </c>
      <c r="U267" s="35" t="s">
        <v>49</v>
      </c>
      <c r="V267" s="35" t="s">
        <v>49</v>
      </c>
      <c r="W267" s="35" t="s">
        <v>51</v>
      </c>
      <c r="X267" s="36">
        <v>3</v>
      </c>
      <c r="Y267" s="16"/>
      <c r="Z267" s="37">
        <v>2.85</v>
      </c>
      <c r="AA267" s="37" t="s">
        <v>49</v>
      </c>
      <c r="AB267" s="37" t="s">
        <v>52</v>
      </c>
      <c r="AC267" s="38">
        <v>0</v>
      </c>
      <c r="AD267" s="16"/>
      <c r="AE267" s="39">
        <v>-0.32380999999999993</v>
      </c>
      <c r="AF267" s="40">
        <v>-0.10203327637859223</v>
      </c>
      <c r="AG267" s="40" t="s">
        <v>49</v>
      </c>
      <c r="AH267" s="41">
        <v>0</v>
      </c>
      <c r="AI267" s="16"/>
      <c r="AJ267" s="42">
        <v>0.52450000000000008</v>
      </c>
      <c r="AK267" s="42" t="s">
        <v>49</v>
      </c>
      <c r="AL267" s="43">
        <v>0</v>
      </c>
      <c r="AM267" s="16"/>
      <c r="AN267" s="44">
        <v>5.4299999999999994E-2</v>
      </c>
      <c r="AO267" s="44" t="s">
        <v>51</v>
      </c>
      <c r="AP267" s="45">
        <v>3</v>
      </c>
      <c r="AQ267" s="16"/>
      <c r="AR267" s="40">
        <v>4.4999999999999998E-2</v>
      </c>
      <c r="AS267" s="40" t="s">
        <v>51</v>
      </c>
      <c r="AT267" s="41">
        <v>3</v>
      </c>
      <c r="AU267" s="16"/>
      <c r="AV267" s="46">
        <v>2.0199999999999999E-2</v>
      </c>
      <c r="AW267" s="46" t="s">
        <v>49</v>
      </c>
      <c r="AX267" s="47">
        <v>0</v>
      </c>
      <c r="AY267" s="16"/>
      <c r="AZ267" s="48">
        <v>1</v>
      </c>
      <c r="BA267" s="48" t="s">
        <v>51</v>
      </c>
      <c r="BB267" s="49">
        <v>3</v>
      </c>
      <c r="BC267" s="16"/>
      <c r="BD267" s="50"/>
    </row>
    <row r="268" spans="1:56" ht="15.6" customHeight="1" thickBot="1" x14ac:dyDescent="0.35">
      <c r="A268" s="51" t="s">
        <v>316</v>
      </c>
      <c r="B268" s="52">
        <v>4485301</v>
      </c>
      <c r="C268" s="52" t="s">
        <v>48</v>
      </c>
      <c r="D268" s="26">
        <v>242.64000000000001</v>
      </c>
      <c r="E268" s="26">
        <v>8.4499999999999993</v>
      </c>
      <c r="F268" s="53">
        <v>13.67</v>
      </c>
      <c r="G268" s="53">
        <v>3</v>
      </c>
      <c r="H268" s="28">
        <f t="shared" si="15"/>
        <v>267.76</v>
      </c>
      <c r="I268" s="29">
        <f t="shared" si="17"/>
        <v>251.09</v>
      </c>
      <c r="J268" s="29">
        <v>0.86</v>
      </c>
      <c r="K268" s="30">
        <v>13.67</v>
      </c>
      <c r="L268" s="30">
        <v>0</v>
      </c>
      <c r="M268" s="31">
        <f t="shared" si="16"/>
        <v>265.62</v>
      </c>
      <c r="N268" s="16"/>
      <c r="O268" s="32" t="s">
        <v>49</v>
      </c>
      <c r="P268" s="33" t="s">
        <v>50</v>
      </c>
      <c r="Q268" s="34">
        <v>0</v>
      </c>
      <c r="R268" s="16"/>
      <c r="S268" s="35" t="s">
        <v>51</v>
      </c>
      <c r="T268" s="35" t="s">
        <v>49</v>
      </c>
      <c r="U268" s="35" t="s">
        <v>51</v>
      </c>
      <c r="V268" s="35" t="s">
        <v>49</v>
      </c>
      <c r="W268" s="35" t="s">
        <v>49</v>
      </c>
      <c r="X268" s="36" t="s">
        <v>50</v>
      </c>
      <c r="Y268" s="16"/>
      <c r="Z268" s="37">
        <v>3.52</v>
      </c>
      <c r="AA268" s="37" t="s">
        <v>49</v>
      </c>
      <c r="AB268" s="37" t="s">
        <v>52</v>
      </c>
      <c r="AC268" s="38">
        <v>0</v>
      </c>
      <c r="AD268" s="16"/>
      <c r="AE268" s="39">
        <v>-4.1835000000000289E-2</v>
      </c>
      <c r="AF268" s="40">
        <v>-1.1753880733300637E-2</v>
      </c>
      <c r="AG268" s="40" t="s">
        <v>49</v>
      </c>
      <c r="AH268" s="41">
        <v>0</v>
      </c>
      <c r="AI268" s="16"/>
      <c r="AJ268" s="42">
        <v>0.58479999999999999</v>
      </c>
      <c r="AK268" s="42" t="s">
        <v>49</v>
      </c>
      <c r="AL268" s="43">
        <v>0</v>
      </c>
      <c r="AM268" s="16"/>
      <c r="AN268" s="44">
        <v>6.13E-2</v>
      </c>
      <c r="AO268" s="44" t="s">
        <v>49</v>
      </c>
      <c r="AP268" s="45">
        <v>0</v>
      </c>
      <c r="AQ268" s="16"/>
      <c r="AR268" s="40">
        <v>2.5099999999999997E-2</v>
      </c>
      <c r="AS268" s="40" t="s">
        <v>51</v>
      </c>
      <c r="AT268" s="41">
        <v>3</v>
      </c>
      <c r="AU268" s="16"/>
      <c r="AV268" s="46">
        <v>1.7899999999999999E-2</v>
      </c>
      <c r="AW268" s="46" t="s">
        <v>51</v>
      </c>
      <c r="AX268" s="47">
        <v>3</v>
      </c>
      <c r="AY268" s="16"/>
      <c r="AZ268" s="48">
        <v>0.98</v>
      </c>
      <c r="BA268" s="48" t="s">
        <v>51</v>
      </c>
      <c r="BB268" s="49">
        <v>3</v>
      </c>
      <c r="BC268" s="16"/>
      <c r="BD268" s="50"/>
    </row>
    <row r="269" spans="1:56" s="59" customFormat="1" ht="15.6" customHeight="1" thickBot="1" x14ac:dyDescent="0.35">
      <c r="A269" s="118" t="s">
        <v>317</v>
      </c>
      <c r="B269" s="57">
        <v>118770</v>
      </c>
      <c r="C269" s="52" t="s">
        <v>48</v>
      </c>
      <c r="D269" s="26">
        <v>256.71999999999997</v>
      </c>
      <c r="E269" s="26">
        <v>8.4499999999999993</v>
      </c>
      <c r="F269" s="58">
        <v>13.67</v>
      </c>
      <c r="G269" s="53">
        <v>6</v>
      </c>
      <c r="H269" s="28">
        <f t="shared" si="15"/>
        <v>284.83999999999997</v>
      </c>
      <c r="I269" s="29">
        <f t="shared" si="17"/>
        <v>265.16999999999996</v>
      </c>
      <c r="J269" s="29">
        <v>0.86</v>
      </c>
      <c r="K269" s="30">
        <v>13.67</v>
      </c>
      <c r="L269" s="30">
        <v>9</v>
      </c>
      <c r="M269" s="31">
        <f t="shared" si="16"/>
        <v>288.7</v>
      </c>
      <c r="N269" s="16"/>
      <c r="O269" s="32" t="s">
        <v>51</v>
      </c>
      <c r="P269" s="33">
        <v>3</v>
      </c>
      <c r="Q269" s="34">
        <v>9</v>
      </c>
      <c r="R269" s="16"/>
      <c r="S269" s="35" t="s">
        <v>51</v>
      </c>
      <c r="T269" s="35" t="s">
        <v>49</v>
      </c>
      <c r="U269" s="35" t="s">
        <v>49</v>
      </c>
      <c r="V269" s="35" t="s">
        <v>49</v>
      </c>
      <c r="W269" s="35" t="s">
        <v>51</v>
      </c>
      <c r="X269" s="36">
        <v>3</v>
      </c>
      <c r="Y269" s="16"/>
      <c r="Z269" s="37">
        <v>3.2</v>
      </c>
      <c r="AA269" s="37" t="s">
        <v>49</v>
      </c>
      <c r="AB269" s="37" t="s">
        <v>52</v>
      </c>
      <c r="AC269" s="38">
        <v>0</v>
      </c>
      <c r="AD269" s="16"/>
      <c r="AE269" s="39">
        <v>-0.13292250000000028</v>
      </c>
      <c r="AF269" s="40">
        <v>-3.9868178341656631E-2</v>
      </c>
      <c r="AG269" s="40" t="s">
        <v>49</v>
      </c>
      <c r="AH269" s="41">
        <v>0</v>
      </c>
      <c r="AI269" s="16"/>
      <c r="AJ269" s="42">
        <v>0.51529999999999998</v>
      </c>
      <c r="AK269" s="42" t="s">
        <v>49</v>
      </c>
      <c r="AL269" s="43">
        <v>0</v>
      </c>
      <c r="AM269" s="16"/>
      <c r="AN269" s="44">
        <v>5.8600000000000006E-2</v>
      </c>
      <c r="AO269" s="44" t="s">
        <v>49</v>
      </c>
      <c r="AP269" s="45">
        <v>0</v>
      </c>
      <c r="AQ269" s="16"/>
      <c r="AR269" s="40">
        <v>3.73E-2</v>
      </c>
      <c r="AS269" s="40" t="s">
        <v>51</v>
      </c>
      <c r="AT269" s="41">
        <v>3</v>
      </c>
      <c r="AU269" s="16"/>
      <c r="AV269" s="46">
        <v>1.43E-2</v>
      </c>
      <c r="AW269" s="46" t="s">
        <v>51</v>
      </c>
      <c r="AX269" s="47">
        <v>3</v>
      </c>
      <c r="AY269" s="16"/>
      <c r="AZ269" s="48">
        <v>0.9</v>
      </c>
      <c r="BA269" s="48" t="s">
        <v>51</v>
      </c>
      <c r="BB269" s="49">
        <v>3</v>
      </c>
      <c r="BC269" s="16"/>
      <c r="BD269" s="50"/>
    </row>
    <row r="270" spans="1:56" s="59" customFormat="1" ht="15.6" customHeight="1" thickBot="1" x14ac:dyDescent="0.35">
      <c r="A270" s="118" t="s">
        <v>318</v>
      </c>
      <c r="B270" s="57">
        <v>482331</v>
      </c>
      <c r="C270" s="52" t="s">
        <v>48</v>
      </c>
      <c r="D270" s="26">
        <v>263.95</v>
      </c>
      <c r="E270" s="26">
        <v>8.4499999999999993</v>
      </c>
      <c r="F270" s="58">
        <v>13.67</v>
      </c>
      <c r="G270" s="53">
        <v>0</v>
      </c>
      <c r="H270" s="28">
        <f t="shared" si="15"/>
        <v>286.07</v>
      </c>
      <c r="I270" s="29">
        <f t="shared" si="17"/>
        <v>272.39999999999998</v>
      </c>
      <c r="J270" s="29">
        <v>0.86</v>
      </c>
      <c r="K270" s="30">
        <v>13.67</v>
      </c>
      <c r="L270" s="30">
        <v>0</v>
      </c>
      <c r="M270" s="31">
        <f t="shared" si="16"/>
        <v>286.93</v>
      </c>
      <c r="N270" s="16"/>
      <c r="O270" s="32" t="s">
        <v>49</v>
      </c>
      <c r="P270" s="33" t="s">
        <v>50</v>
      </c>
      <c r="Q270" s="34">
        <v>0</v>
      </c>
      <c r="R270" s="16"/>
      <c r="S270" s="35" t="s">
        <v>51</v>
      </c>
      <c r="T270" s="35" t="s">
        <v>49</v>
      </c>
      <c r="U270" s="35" t="s">
        <v>51</v>
      </c>
      <c r="V270" s="35" t="s">
        <v>49</v>
      </c>
      <c r="W270" s="35" t="s">
        <v>49</v>
      </c>
      <c r="X270" s="36" t="s">
        <v>50</v>
      </c>
      <c r="Y270" s="16"/>
      <c r="Z270" s="37">
        <v>4.41</v>
      </c>
      <c r="AA270" s="37" t="s">
        <v>51</v>
      </c>
      <c r="AB270" s="37" t="s">
        <v>60</v>
      </c>
      <c r="AC270" s="38">
        <v>6.75</v>
      </c>
      <c r="AD270" s="16"/>
      <c r="AE270" s="39">
        <v>5.7192500000000202E-2</v>
      </c>
      <c r="AF270" s="40">
        <v>1.3154096761988919E-2</v>
      </c>
      <c r="AG270" s="40" t="s">
        <v>49</v>
      </c>
      <c r="AH270" s="41">
        <v>0</v>
      </c>
      <c r="AI270" s="16"/>
      <c r="AJ270" s="42">
        <v>0.48599999999999999</v>
      </c>
      <c r="AK270" s="42" t="s">
        <v>49</v>
      </c>
      <c r="AL270" s="43">
        <v>0</v>
      </c>
      <c r="AM270" s="16"/>
      <c r="AN270" s="44">
        <v>3.61E-2</v>
      </c>
      <c r="AO270" s="44" t="s">
        <v>51</v>
      </c>
      <c r="AP270" s="45">
        <v>3</v>
      </c>
      <c r="AQ270" s="16"/>
      <c r="AR270" s="40">
        <v>6.5299999999999997E-2</v>
      </c>
      <c r="AS270" s="40" t="s">
        <v>49</v>
      </c>
      <c r="AT270" s="41">
        <v>0</v>
      </c>
      <c r="AU270" s="16"/>
      <c r="AV270" s="46">
        <v>1.54E-2</v>
      </c>
      <c r="AW270" s="46" t="s">
        <v>51</v>
      </c>
      <c r="AX270" s="47">
        <v>3</v>
      </c>
      <c r="AY270" s="16"/>
      <c r="AZ270" s="48">
        <v>0.98</v>
      </c>
      <c r="BA270" s="48" t="s">
        <v>51</v>
      </c>
      <c r="BB270" s="49">
        <v>3</v>
      </c>
      <c r="BC270" s="16"/>
      <c r="BD270" s="50"/>
    </row>
    <row r="271" spans="1:56" ht="15.6" customHeight="1" thickBot="1" x14ac:dyDescent="0.35">
      <c r="A271" s="51" t="s">
        <v>319</v>
      </c>
      <c r="B271" s="52">
        <v>8682801</v>
      </c>
      <c r="C271" s="52" t="s">
        <v>48</v>
      </c>
      <c r="D271" s="26">
        <v>271.01</v>
      </c>
      <c r="E271" s="26">
        <v>8.4499999999999993</v>
      </c>
      <c r="F271" s="53">
        <v>13.67</v>
      </c>
      <c r="G271" s="53">
        <v>15.75</v>
      </c>
      <c r="H271" s="28">
        <f t="shared" si="15"/>
        <v>308.88</v>
      </c>
      <c r="I271" s="29">
        <f t="shared" si="17"/>
        <v>279.45999999999998</v>
      </c>
      <c r="J271" s="29">
        <v>0.86</v>
      </c>
      <c r="K271" s="30">
        <v>13.67</v>
      </c>
      <c r="L271" s="30">
        <v>0</v>
      </c>
      <c r="M271" s="31">
        <f t="shared" si="16"/>
        <v>293.99</v>
      </c>
      <c r="N271" s="16"/>
      <c r="O271" s="32" t="s">
        <v>49</v>
      </c>
      <c r="P271" s="33" t="s">
        <v>50</v>
      </c>
      <c r="Q271" s="34">
        <v>0</v>
      </c>
      <c r="R271" s="16"/>
      <c r="S271" s="35" t="s">
        <v>51</v>
      </c>
      <c r="T271" s="35" t="s">
        <v>49</v>
      </c>
      <c r="U271" s="35" t="s">
        <v>51</v>
      </c>
      <c r="V271" s="35" t="s">
        <v>49</v>
      </c>
      <c r="W271" s="35" t="s">
        <v>49</v>
      </c>
      <c r="X271" s="36" t="s">
        <v>50</v>
      </c>
      <c r="Y271" s="16"/>
      <c r="Z271" s="37">
        <v>1.04</v>
      </c>
      <c r="AA271" s="37" t="s">
        <v>49</v>
      </c>
      <c r="AB271" s="37" t="s">
        <v>52</v>
      </c>
      <c r="AC271" s="38">
        <v>0</v>
      </c>
      <c r="AD271" s="16"/>
      <c r="AE271" s="39">
        <v>-3.3450074999999999</v>
      </c>
      <c r="AF271" s="40">
        <v>-0.76208699733270158</v>
      </c>
      <c r="AG271" s="40" t="s">
        <v>49</v>
      </c>
      <c r="AH271" s="41">
        <v>0</v>
      </c>
      <c r="AI271" s="16"/>
      <c r="AJ271" s="42" t="s">
        <v>54</v>
      </c>
      <c r="AK271" s="42" t="s">
        <v>49</v>
      </c>
      <c r="AL271" s="43">
        <v>0</v>
      </c>
      <c r="AM271" s="16"/>
      <c r="AN271" s="44">
        <v>8.5600000000000009E-2</v>
      </c>
      <c r="AO271" s="44" t="s">
        <v>49</v>
      </c>
      <c r="AP271" s="45">
        <v>0</v>
      </c>
      <c r="AQ271" s="16"/>
      <c r="AR271" s="40">
        <v>1.26E-2</v>
      </c>
      <c r="AS271" s="40" t="s">
        <v>51</v>
      </c>
      <c r="AT271" s="41">
        <v>3</v>
      </c>
      <c r="AU271" s="16"/>
      <c r="AV271" s="46">
        <v>8.3999999999999995E-3</v>
      </c>
      <c r="AW271" s="46" t="s">
        <v>51</v>
      </c>
      <c r="AX271" s="47">
        <v>3</v>
      </c>
      <c r="AY271" s="16"/>
      <c r="AZ271" s="48" t="s">
        <v>52</v>
      </c>
      <c r="BA271" s="48" t="s">
        <v>49</v>
      </c>
      <c r="BB271" s="49">
        <v>0</v>
      </c>
      <c r="BC271" s="16"/>
      <c r="BD271" s="50"/>
    </row>
    <row r="272" spans="1:56" ht="15.6" customHeight="1" thickBot="1" x14ac:dyDescent="0.35">
      <c r="A272" s="231" t="s">
        <v>320</v>
      </c>
      <c r="B272" s="228">
        <v>4496809</v>
      </c>
      <c r="C272" s="228" t="s">
        <v>48</v>
      </c>
      <c r="D272" s="26">
        <v>250.89000000000001</v>
      </c>
      <c r="E272" s="26">
        <v>8.4499999999999993</v>
      </c>
      <c r="F272" s="53">
        <v>13.67</v>
      </c>
      <c r="G272" s="53">
        <v>6.75</v>
      </c>
      <c r="H272" s="28">
        <f t="shared" si="15"/>
        <v>279.76000000000005</v>
      </c>
      <c r="I272" s="29">
        <f t="shared" si="17"/>
        <v>259.34000000000003</v>
      </c>
      <c r="J272" s="29">
        <v>0.86</v>
      </c>
      <c r="K272" s="30">
        <v>13.67</v>
      </c>
      <c r="L272" s="30">
        <v>0</v>
      </c>
      <c r="M272" s="31">
        <f t="shared" si="16"/>
        <v>273.87000000000006</v>
      </c>
      <c r="N272" s="16"/>
      <c r="O272" s="70" t="s">
        <v>49</v>
      </c>
      <c r="P272" s="70" t="s">
        <v>50</v>
      </c>
      <c r="Q272" s="34">
        <v>0</v>
      </c>
      <c r="R272" s="16"/>
      <c r="S272" s="71" t="s">
        <v>49</v>
      </c>
      <c r="T272" s="71" t="s">
        <v>49</v>
      </c>
      <c r="U272" s="71" t="s">
        <v>49</v>
      </c>
      <c r="V272" s="71" t="s">
        <v>49</v>
      </c>
      <c r="W272" s="71" t="s">
        <v>49</v>
      </c>
      <c r="X272" s="71" t="s">
        <v>50</v>
      </c>
      <c r="Y272" s="16"/>
      <c r="Z272" s="72" t="s">
        <v>52</v>
      </c>
      <c r="AA272" s="73" t="s">
        <v>49</v>
      </c>
      <c r="AB272" s="73" t="s">
        <v>49</v>
      </c>
      <c r="AC272" s="74">
        <v>0</v>
      </c>
      <c r="AD272" s="16"/>
      <c r="AE272" s="75" t="s">
        <v>52</v>
      </c>
      <c r="AF272" s="75" t="s">
        <v>52</v>
      </c>
      <c r="AG272" s="75" t="s">
        <v>52</v>
      </c>
      <c r="AH272" s="76">
        <v>0</v>
      </c>
      <c r="AI272" s="16"/>
      <c r="AJ272" s="77" t="s">
        <v>52</v>
      </c>
      <c r="AK272" s="78" t="s">
        <v>49</v>
      </c>
      <c r="AL272" s="79">
        <v>0</v>
      </c>
      <c r="AM272" s="16"/>
      <c r="AN272" s="80" t="s">
        <v>52</v>
      </c>
      <c r="AO272" s="81" t="s">
        <v>49</v>
      </c>
      <c r="AP272" s="82">
        <v>0</v>
      </c>
      <c r="AQ272" s="16"/>
      <c r="AR272" s="83" t="s">
        <v>52</v>
      </c>
      <c r="AS272" s="84" t="s">
        <v>49</v>
      </c>
      <c r="AT272" s="76">
        <v>0</v>
      </c>
      <c r="AU272" s="16"/>
      <c r="AV272" s="85" t="s">
        <v>52</v>
      </c>
      <c r="AW272" s="86" t="s">
        <v>49</v>
      </c>
      <c r="AX272" s="87">
        <v>0</v>
      </c>
      <c r="AY272" s="16"/>
      <c r="AZ272" s="88" t="s">
        <v>52</v>
      </c>
      <c r="BA272" s="89" t="s">
        <v>49</v>
      </c>
      <c r="BB272" s="90">
        <v>0</v>
      </c>
      <c r="BC272" s="16"/>
      <c r="BD272" s="50"/>
    </row>
    <row r="273" spans="1:56" ht="15.6" customHeight="1" thickBot="1" x14ac:dyDescent="0.35">
      <c r="A273" s="230" t="s">
        <v>321</v>
      </c>
      <c r="B273" s="228">
        <v>4143418</v>
      </c>
      <c r="C273" s="228" t="s">
        <v>48</v>
      </c>
      <c r="D273" s="26">
        <v>271.18</v>
      </c>
      <c r="E273" s="26">
        <v>8.4499999999999993</v>
      </c>
      <c r="F273" s="53">
        <v>13.67</v>
      </c>
      <c r="G273" s="53">
        <v>6.75</v>
      </c>
      <c r="H273" s="28">
        <f t="shared" si="15"/>
        <v>300.05</v>
      </c>
      <c r="I273" s="29">
        <f t="shared" si="17"/>
        <v>279.63</v>
      </c>
      <c r="J273" s="29">
        <v>0.86</v>
      </c>
      <c r="K273" s="30">
        <v>13.67</v>
      </c>
      <c r="L273" s="30">
        <v>6.75</v>
      </c>
      <c r="M273" s="31">
        <f t="shared" si="16"/>
        <v>300.91000000000003</v>
      </c>
      <c r="N273" s="16"/>
      <c r="O273" s="32" t="s">
        <v>51</v>
      </c>
      <c r="P273" s="33">
        <v>1</v>
      </c>
      <c r="Q273" s="34">
        <v>6.75</v>
      </c>
      <c r="R273" s="16"/>
      <c r="S273" s="35" t="s">
        <v>51</v>
      </c>
      <c r="T273" s="35" t="s">
        <v>49</v>
      </c>
      <c r="U273" s="35" t="s">
        <v>49</v>
      </c>
      <c r="V273" s="35" t="s">
        <v>49</v>
      </c>
      <c r="W273" s="35" t="s">
        <v>51</v>
      </c>
      <c r="X273" s="36">
        <v>1</v>
      </c>
      <c r="Y273" s="16"/>
      <c r="Z273" s="37">
        <v>4.6900000000000004</v>
      </c>
      <c r="AA273" s="37" t="s">
        <v>51</v>
      </c>
      <c r="AB273" s="37" t="s">
        <v>60</v>
      </c>
      <c r="AC273" s="38">
        <v>6.75</v>
      </c>
      <c r="AD273" s="16"/>
      <c r="AE273" s="39">
        <v>-0.63887749999999954</v>
      </c>
      <c r="AF273" s="40">
        <v>-0.1198515731659216</v>
      </c>
      <c r="AG273" s="40" t="s">
        <v>49</v>
      </c>
      <c r="AH273" s="41">
        <v>0</v>
      </c>
      <c r="AI273" s="16"/>
      <c r="AJ273" s="42" t="s">
        <v>54</v>
      </c>
      <c r="AK273" s="42" t="s">
        <v>49</v>
      </c>
      <c r="AL273" s="43">
        <v>0</v>
      </c>
      <c r="AM273" s="16"/>
      <c r="AN273" s="44" t="s">
        <v>69</v>
      </c>
      <c r="AO273" s="44" t="s">
        <v>49</v>
      </c>
      <c r="AP273" s="45">
        <v>0</v>
      </c>
      <c r="AQ273" s="16"/>
      <c r="AR273" s="40" t="s">
        <v>69</v>
      </c>
      <c r="AS273" s="40" t="s">
        <v>49</v>
      </c>
      <c r="AT273" s="41">
        <v>0</v>
      </c>
      <c r="AU273" s="16"/>
      <c r="AV273" s="46" t="s">
        <v>69</v>
      </c>
      <c r="AW273" s="46" t="s">
        <v>49</v>
      </c>
      <c r="AX273" s="47">
        <v>0</v>
      </c>
      <c r="AY273" s="16"/>
      <c r="AZ273" s="48" t="s">
        <v>57</v>
      </c>
      <c r="BA273" s="48" t="s">
        <v>49</v>
      </c>
      <c r="BB273" s="49">
        <v>0</v>
      </c>
      <c r="BC273" s="16"/>
      <c r="BD273" s="50"/>
    </row>
    <row r="274" spans="1:56" ht="15.6" customHeight="1" thickBot="1" x14ac:dyDescent="0.35">
      <c r="A274" s="147" t="s">
        <v>322</v>
      </c>
      <c r="B274" s="55">
        <v>873713</v>
      </c>
      <c r="C274" s="52" t="s">
        <v>48</v>
      </c>
      <c r="D274" s="26">
        <v>234.51000000000002</v>
      </c>
      <c r="E274" s="26">
        <v>8.4499999999999993</v>
      </c>
      <c r="F274" s="53">
        <v>13.67</v>
      </c>
      <c r="G274" s="53">
        <v>9</v>
      </c>
      <c r="H274" s="28">
        <f t="shared" si="15"/>
        <v>265.63</v>
      </c>
      <c r="I274" s="29">
        <f t="shared" si="17"/>
        <v>242.96</v>
      </c>
      <c r="J274" s="29">
        <v>0.86</v>
      </c>
      <c r="K274" s="30">
        <v>13.67</v>
      </c>
      <c r="L274" s="30">
        <v>9</v>
      </c>
      <c r="M274" s="31">
        <f t="shared" si="16"/>
        <v>266.49</v>
      </c>
      <c r="N274" s="16"/>
      <c r="O274" s="32" t="s">
        <v>51</v>
      </c>
      <c r="P274" s="33">
        <v>3</v>
      </c>
      <c r="Q274" s="34">
        <v>9</v>
      </c>
      <c r="R274" s="16"/>
      <c r="S274" s="35" t="s">
        <v>51</v>
      </c>
      <c r="T274" s="35" t="s">
        <v>49</v>
      </c>
      <c r="U274" s="35" t="s">
        <v>49</v>
      </c>
      <c r="V274" s="35" t="s">
        <v>49</v>
      </c>
      <c r="W274" s="35" t="s">
        <v>51</v>
      </c>
      <c r="X274" s="36">
        <v>3</v>
      </c>
      <c r="Y274" s="16"/>
      <c r="Z274" s="37">
        <v>3.27</v>
      </c>
      <c r="AA274" s="37" t="s">
        <v>49</v>
      </c>
      <c r="AB274" s="37" t="s">
        <v>52</v>
      </c>
      <c r="AC274" s="38">
        <v>0</v>
      </c>
      <c r="AD274" s="16"/>
      <c r="AE274" s="39">
        <v>-0.13388500000000025</v>
      </c>
      <c r="AF274" s="40">
        <v>-3.9311343136333818E-2</v>
      </c>
      <c r="AG274" s="40" t="s">
        <v>49</v>
      </c>
      <c r="AH274" s="41">
        <v>0</v>
      </c>
      <c r="AI274" s="16"/>
      <c r="AJ274" s="42">
        <v>0.59929999999999994</v>
      </c>
      <c r="AK274" s="42" t="s">
        <v>49</v>
      </c>
      <c r="AL274" s="43">
        <v>0</v>
      </c>
      <c r="AM274" s="16"/>
      <c r="AN274" s="44">
        <v>0.10869999999999999</v>
      </c>
      <c r="AO274" s="44" t="s">
        <v>49</v>
      </c>
      <c r="AP274" s="45">
        <v>0</v>
      </c>
      <c r="AQ274" s="16"/>
      <c r="AR274" s="40">
        <v>5.5599999999999997E-2</v>
      </c>
      <c r="AS274" s="40" t="s">
        <v>51</v>
      </c>
      <c r="AT274" s="41">
        <v>3</v>
      </c>
      <c r="AU274" s="16"/>
      <c r="AV274" s="46">
        <v>1.4800000000000001E-2</v>
      </c>
      <c r="AW274" s="46" t="s">
        <v>51</v>
      </c>
      <c r="AX274" s="47">
        <v>3</v>
      </c>
      <c r="AY274" s="16"/>
      <c r="AZ274" s="48">
        <v>0.89</v>
      </c>
      <c r="BA274" s="48" t="s">
        <v>51</v>
      </c>
      <c r="BB274" s="49">
        <v>3</v>
      </c>
      <c r="BC274" s="16"/>
      <c r="BD274" s="50"/>
    </row>
    <row r="275" spans="1:56" ht="15.6" customHeight="1" thickBot="1" x14ac:dyDescent="0.35">
      <c r="A275" s="51" t="s">
        <v>323</v>
      </c>
      <c r="B275" s="52">
        <v>4463102</v>
      </c>
      <c r="C275" s="52" t="s">
        <v>48</v>
      </c>
      <c r="D275" s="26">
        <v>245.3</v>
      </c>
      <c r="E275" s="26">
        <v>8.4499999999999993</v>
      </c>
      <c r="F275" s="53">
        <v>13.67</v>
      </c>
      <c r="G275" s="53">
        <v>10.5</v>
      </c>
      <c r="H275" s="28">
        <f t="shared" si="15"/>
        <v>277.92</v>
      </c>
      <c r="I275" s="29">
        <f t="shared" si="17"/>
        <v>253.75</v>
      </c>
      <c r="J275" s="29">
        <v>0.86</v>
      </c>
      <c r="K275" s="30">
        <v>13.67</v>
      </c>
      <c r="L275" s="30">
        <v>9</v>
      </c>
      <c r="M275" s="31">
        <f t="shared" si="16"/>
        <v>277.28000000000003</v>
      </c>
      <c r="N275" s="16"/>
      <c r="O275" s="32" t="s">
        <v>51</v>
      </c>
      <c r="P275" s="33">
        <v>3</v>
      </c>
      <c r="Q275" s="34">
        <v>9</v>
      </c>
      <c r="R275" s="16"/>
      <c r="S275" s="35" t="s">
        <v>51</v>
      </c>
      <c r="T275" s="35" t="s">
        <v>49</v>
      </c>
      <c r="U275" s="35" t="s">
        <v>49</v>
      </c>
      <c r="V275" s="35" t="s">
        <v>49</v>
      </c>
      <c r="W275" s="35" t="s">
        <v>51</v>
      </c>
      <c r="X275" s="36">
        <v>3</v>
      </c>
      <c r="Y275" s="16"/>
      <c r="Z275" s="37">
        <v>3.61</v>
      </c>
      <c r="AA275" s="37" t="s">
        <v>49</v>
      </c>
      <c r="AB275" s="37" t="s">
        <v>82</v>
      </c>
      <c r="AC275" s="38">
        <v>0</v>
      </c>
      <c r="AD275" s="16"/>
      <c r="AE275" s="39">
        <v>-0.37985999999999986</v>
      </c>
      <c r="AF275" s="40">
        <v>-9.5163892535398947E-2</v>
      </c>
      <c r="AG275" s="40" t="s">
        <v>49</v>
      </c>
      <c r="AH275" s="41">
        <v>0</v>
      </c>
      <c r="AI275" s="16"/>
      <c r="AJ275" s="42">
        <v>0.48630000000000001</v>
      </c>
      <c r="AK275" s="42" t="s">
        <v>49</v>
      </c>
      <c r="AL275" s="43">
        <v>0</v>
      </c>
      <c r="AM275" s="16"/>
      <c r="AN275" s="44">
        <v>7.8200000000000006E-2</v>
      </c>
      <c r="AO275" s="44" t="s">
        <v>49</v>
      </c>
      <c r="AP275" s="45">
        <v>0</v>
      </c>
      <c r="AQ275" s="16"/>
      <c r="AR275" s="40">
        <v>2.92E-2</v>
      </c>
      <c r="AS275" s="40" t="s">
        <v>51</v>
      </c>
      <c r="AT275" s="41">
        <v>3</v>
      </c>
      <c r="AU275" s="16"/>
      <c r="AV275" s="46">
        <v>1.46E-2</v>
      </c>
      <c r="AW275" s="46" t="s">
        <v>51</v>
      </c>
      <c r="AX275" s="47">
        <v>3</v>
      </c>
      <c r="AY275" s="16"/>
      <c r="AZ275" s="48">
        <v>0.91</v>
      </c>
      <c r="BA275" s="48" t="s">
        <v>51</v>
      </c>
      <c r="BB275" s="49">
        <v>3</v>
      </c>
      <c r="BC275" s="16"/>
      <c r="BD275" s="50"/>
    </row>
    <row r="276" spans="1:56" s="59" customFormat="1" ht="15.6" customHeight="1" thickBot="1" x14ac:dyDescent="0.35">
      <c r="A276" s="148" t="s">
        <v>324</v>
      </c>
      <c r="B276" s="52">
        <v>845582</v>
      </c>
      <c r="C276" s="52" t="s">
        <v>48</v>
      </c>
      <c r="D276" s="26">
        <v>255.20000000000002</v>
      </c>
      <c r="E276" s="26">
        <v>8.4499999999999993</v>
      </c>
      <c r="F276" s="58">
        <v>13.67</v>
      </c>
      <c r="G276" s="53">
        <v>13.25</v>
      </c>
      <c r="H276" s="28">
        <f t="shared" si="15"/>
        <v>290.57000000000005</v>
      </c>
      <c r="I276" s="29">
        <f t="shared" si="17"/>
        <v>263.65000000000003</v>
      </c>
      <c r="J276" s="29">
        <v>0.86</v>
      </c>
      <c r="K276" s="30">
        <v>13.67</v>
      </c>
      <c r="L276" s="30">
        <v>12</v>
      </c>
      <c r="M276" s="31">
        <f t="shared" si="16"/>
        <v>290.18000000000006</v>
      </c>
      <c r="N276" s="16"/>
      <c r="O276" s="32" t="s">
        <v>51</v>
      </c>
      <c r="P276" s="33">
        <v>4</v>
      </c>
      <c r="Q276" s="34">
        <v>12</v>
      </c>
      <c r="R276" s="16"/>
      <c r="S276" s="35" t="s">
        <v>51</v>
      </c>
      <c r="T276" s="35" t="s">
        <v>49</v>
      </c>
      <c r="U276" s="35" t="s">
        <v>49</v>
      </c>
      <c r="V276" s="35" t="s">
        <v>49</v>
      </c>
      <c r="W276" s="35" t="s">
        <v>51</v>
      </c>
      <c r="X276" s="36">
        <v>4</v>
      </c>
      <c r="Y276" s="16"/>
      <c r="Z276" s="37">
        <v>3.75</v>
      </c>
      <c r="AA276" s="37" t="s">
        <v>49</v>
      </c>
      <c r="AB276" s="37" t="s">
        <v>82</v>
      </c>
      <c r="AC276" s="38">
        <v>0</v>
      </c>
      <c r="AD276" s="16"/>
      <c r="AE276" s="39">
        <v>1.2400000000000411E-2</v>
      </c>
      <c r="AF276" s="40">
        <v>3.3153240829554005E-3</v>
      </c>
      <c r="AG276" s="40" t="s">
        <v>49</v>
      </c>
      <c r="AH276" s="41">
        <v>0</v>
      </c>
      <c r="AI276" s="16"/>
      <c r="AJ276" s="42">
        <v>0.54799999999999993</v>
      </c>
      <c r="AK276" s="42" t="s">
        <v>49</v>
      </c>
      <c r="AL276" s="43">
        <v>0</v>
      </c>
      <c r="AM276" s="16"/>
      <c r="AN276" s="44">
        <v>5.2000000000000005E-2</v>
      </c>
      <c r="AO276" s="44" t="s">
        <v>51</v>
      </c>
      <c r="AP276" s="45">
        <v>3</v>
      </c>
      <c r="AQ276" s="16"/>
      <c r="AR276" s="40">
        <v>2.9500000000000002E-2</v>
      </c>
      <c r="AS276" s="40" t="s">
        <v>51</v>
      </c>
      <c r="AT276" s="41">
        <v>3</v>
      </c>
      <c r="AU276" s="16"/>
      <c r="AV276" s="46">
        <v>1.67E-2</v>
      </c>
      <c r="AW276" s="46" t="s">
        <v>51</v>
      </c>
      <c r="AX276" s="47">
        <v>3</v>
      </c>
      <c r="AY276" s="16"/>
      <c r="AZ276" s="48">
        <v>0.88</v>
      </c>
      <c r="BA276" s="48" t="s">
        <v>51</v>
      </c>
      <c r="BB276" s="49">
        <v>3</v>
      </c>
      <c r="BC276" s="16"/>
      <c r="BD276" s="50"/>
    </row>
    <row r="277" spans="1:56" ht="15.6" customHeight="1" thickBot="1" x14ac:dyDescent="0.35">
      <c r="A277" s="51" t="s">
        <v>325</v>
      </c>
      <c r="B277" s="52">
        <v>600598</v>
      </c>
      <c r="C277" s="52" t="s">
        <v>48</v>
      </c>
      <c r="D277" s="26">
        <v>264.19</v>
      </c>
      <c r="E277" s="26">
        <v>8.4499999999999993</v>
      </c>
      <c r="F277" s="53">
        <v>13.67</v>
      </c>
      <c r="G277" s="53">
        <v>0</v>
      </c>
      <c r="H277" s="28">
        <f t="shared" si="15"/>
        <v>286.31</v>
      </c>
      <c r="I277" s="29">
        <f t="shared" si="17"/>
        <v>272.64</v>
      </c>
      <c r="J277" s="29">
        <v>0.86</v>
      </c>
      <c r="K277" s="30">
        <v>13.67</v>
      </c>
      <c r="L277" s="30">
        <v>0</v>
      </c>
      <c r="M277" s="31">
        <f t="shared" si="16"/>
        <v>287.17</v>
      </c>
      <c r="N277" s="16"/>
      <c r="O277" s="32" t="s">
        <v>49</v>
      </c>
      <c r="P277" s="33" t="s">
        <v>50</v>
      </c>
      <c r="Q277" s="34">
        <v>0</v>
      </c>
      <c r="R277" s="16"/>
      <c r="S277" s="35" t="s">
        <v>51</v>
      </c>
      <c r="T277" s="35" t="s">
        <v>51</v>
      </c>
      <c r="U277" s="35" t="s">
        <v>49</v>
      </c>
      <c r="V277" s="35" t="s">
        <v>49</v>
      </c>
      <c r="W277" s="35" t="s">
        <v>49</v>
      </c>
      <c r="X277" s="36" t="s">
        <v>50</v>
      </c>
      <c r="Y277" s="16"/>
      <c r="Z277" s="37">
        <v>3.8</v>
      </c>
      <c r="AA277" s="37" t="s">
        <v>49</v>
      </c>
      <c r="AB277" s="37" t="s">
        <v>82</v>
      </c>
      <c r="AC277" s="38">
        <v>0</v>
      </c>
      <c r="AD277" s="16"/>
      <c r="AE277" s="39">
        <v>-0.56871249999999929</v>
      </c>
      <c r="AF277" s="40">
        <v>-0.13027595124895613</v>
      </c>
      <c r="AG277" s="40" t="s">
        <v>49</v>
      </c>
      <c r="AH277" s="41">
        <v>0</v>
      </c>
      <c r="AI277" s="16"/>
      <c r="AJ277" s="42">
        <v>0.76129999999999998</v>
      </c>
      <c r="AK277" s="42" t="s">
        <v>49</v>
      </c>
      <c r="AL277" s="43">
        <v>0</v>
      </c>
      <c r="AM277" s="16"/>
      <c r="AN277" s="44">
        <v>7.3399999999999993E-2</v>
      </c>
      <c r="AO277" s="44" t="s">
        <v>49</v>
      </c>
      <c r="AP277" s="45">
        <v>0</v>
      </c>
      <c r="AQ277" s="16"/>
      <c r="AR277" s="40">
        <v>6.0100000000000001E-2</v>
      </c>
      <c r="AS277" s="40" t="s">
        <v>49</v>
      </c>
      <c r="AT277" s="41">
        <v>0</v>
      </c>
      <c r="AU277" s="16"/>
      <c r="AV277" s="46">
        <v>4.2000000000000003E-2</v>
      </c>
      <c r="AW277" s="46" t="s">
        <v>49</v>
      </c>
      <c r="AX277" s="47">
        <v>0</v>
      </c>
      <c r="AY277" s="16"/>
      <c r="AZ277" s="48">
        <v>0.71</v>
      </c>
      <c r="BA277" s="48" t="s">
        <v>49</v>
      </c>
      <c r="BB277" s="49">
        <v>0</v>
      </c>
      <c r="BC277" s="16"/>
      <c r="BD277" s="50"/>
    </row>
    <row r="278" spans="1:56" s="59" customFormat="1" ht="15.6" customHeight="1" thickBot="1" x14ac:dyDescent="0.35">
      <c r="A278" s="263" t="s">
        <v>326</v>
      </c>
      <c r="B278" s="255">
        <v>464589</v>
      </c>
      <c r="C278" s="52" t="s">
        <v>48</v>
      </c>
      <c r="D278" s="26">
        <v>248.86</v>
      </c>
      <c r="E278" s="26">
        <v>8.4499999999999993</v>
      </c>
      <c r="F278" s="67">
        <v>0</v>
      </c>
      <c r="G278" s="53">
        <v>0</v>
      </c>
      <c r="H278" s="28">
        <f t="shared" si="15"/>
        <v>257.31</v>
      </c>
      <c r="I278" s="290">
        <f t="shared" si="17"/>
        <v>257.31</v>
      </c>
      <c r="J278" s="290">
        <v>0.86</v>
      </c>
      <c r="K278" s="68">
        <v>0</v>
      </c>
      <c r="L278" s="272">
        <v>0</v>
      </c>
      <c r="M278" s="273">
        <f t="shared" si="16"/>
        <v>258.17</v>
      </c>
      <c r="N278" s="16"/>
      <c r="O278" s="32" t="s">
        <v>49</v>
      </c>
      <c r="P278" s="33" t="s">
        <v>50</v>
      </c>
      <c r="Q278" s="34">
        <v>0</v>
      </c>
      <c r="R278" s="16"/>
      <c r="S278" s="35" t="s">
        <v>51</v>
      </c>
      <c r="T278" s="35" t="s">
        <v>49</v>
      </c>
      <c r="U278" s="35" t="s">
        <v>51</v>
      </c>
      <c r="V278" s="289" t="s">
        <v>51</v>
      </c>
      <c r="W278" s="289" t="s">
        <v>49</v>
      </c>
      <c r="X278" s="295" t="s">
        <v>50</v>
      </c>
      <c r="Y278" s="16"/>
      <c r="Z278" s="37">
        <v>3.38</v>
      </c>
      <c r="AA278" s="37" t="s">
        <v>49</v>
      </c>
      <c r="AB278" s="37" t="s">
        <v>52</v>
      </c>
      <c r="AC278" s="38">
        <v>0</v>
      </c>
      <c r="AD278" s="16"/>
      <c r="AE278" s="39">
        <v>3.4802499999999625E-2</v>
      </c>
      <c r="AF278" s="40">
        <v>1.0390822099810298E-2</v>
      </c>
      <c r="AG278" s="40" t="s">
        <v>49</v>
      </c>
      <c r="AH278" s="41">
        <v>0</v>
      </c>
      <c r="AI278" s="16"/>
      <c r="AJ278" s="42">
        <v>0.20929999999999999</v>
      </c>
      <c r="AK278" s="42" t="s">
        <v>51</v>
      </c>
      <c r="AL278" s="43">
        <v>4.5</v>
      </c>
      <c r="AM278" s="16"/>
      <c r="AN278" s="44">
        <v>7.9500000000000001E-2</v>
      </c>
      <c r="AO278" s="44" t="s">
        <v>49</v>
      </c>
      <c r="AP278" s="45">
        <v>0</v>
      </c>
      <c r="AQ278" s="16"/>
      <c r="AR278" s="40">
        <v>6.2E-2</v>
      </c>
      <c r="AS278" s="40" t="s">
        <v>49</v>
      </c>
      <c r="AT278" s="41">
        <v>0</v>
      </c>
      <c r="AU278" s="16"/>
      <c r="AV278" s="46">
        <v>1.4999999999999999E-2</v>
      </c>
      <c r="AW278" s="46" t="s">
        <v>51</v>
      </c>
      <c r="AX278" s="47">
        <v>3</v>
      </c>
      <c r="AY278" s="16"/>
      <c r="AZ278" s="48">
        <v>0.89</v>
      </c>
      <c r="BA278" s="48" t="s">
        <v>51</v>
      </c>
      <c r="BB278" s="49">
        <v>3</v>
      </c>
      <c r="BC278" s="16"/>
      <c r="BD278" s="50"/>
    </row>
    <row r="279" spans="1:56" ht="15.6" customHeight="1" thickBot="1" x14ac:dyDescent="0.35">
      <c r="A279" s="51" t="s">
        <v>327</v>
      </c>
      <c r="B279" s="52">
        <v>521396</v>
      </c>
      <c r="C279" s="52" t="s">
        <v>48</v>
      </c>
      <c r="D279" s="26">
        <v>268.01</v>
      </c>
      <c r="E279" s="26">
        <v>8.4499999999999993</v>
      </c>
      <c r="F279" s="53">
        <v>13.67</v>
      </c>
      <c r="G279" s="53">
        <v>0</v>
      </c>
      <c r="H279" s="28">
        <f t="shared" si="15"/>
        <v>290.13</v>
      </c>
      <c r="I279" s="29">
        <f t="shared" si="17"/>
        <v>276.45999999999998</v>
      </c>
      <c r="J279" s="29">
        <v>0.86</v>
      </c>
      <c r="K279" s="30">
        <v>13.67</v>
      </c>
      <c r="L279" s="30">
        <v>8.75</v>
      </c>
      <c r="M279" s="31">
        <f t="shared" si="16"/>
        <v>299.74</v>
      </c>
      <c r="N279" s="16"/>
      <c r="O279" s="32" t="s">
        <v>51</v>
      </c>
      <c r="P279" s="33">
        <v>3</v>
      </c>
      <c r="Q279" s="34">
        <v>8.75</v>
      </c>
      <c r="R279" s="16"/>
      <c r="S279" s="35" t="s">
        <v>51</v>
      </c>
      <c r="T279" s="35" t="s">
        <v>49</v>
      </c>
      <c r="U279" s="35" t="s">
        <v>49</v>
      </c>
      <c r="V279" s="35" t="s">
        <v>49</v>
      </c>
      <c r="W279" s="35" t="s">
        <v>51</v>
      </c>
      <c r="X279" s="36">
        <v>3</v>
      </c>
      <c r="Y279" s="16"/>
      <c r="Z279" s="37">
        <v>3.96</v>
      </c>
      <c r="AA279" s="37" t="s">
        <v>51</v>
      </c>
      <c r="AB279" s="37" t="s">
        <v>62</v>
      </c>
      <c r="AC279" s="38">
        <v>4.5</v>
      </c>
      <c r="AD279" s="16"/>
      <c r="AE279" s="39">
        <v>0.74271500000000001</v>
      </c>
      <c r="AF279" s="40">
        <v>0.23075250142528037</v>
      </c>
      <c r="AG279" s="40" t="s">
        <v>51</v>
      </c>
      <c r="AH279" s="41">
        <v>1.25</v>
      </c>
      <c r="AI279" s="16"/>
      <c r="AJ279" s="42">
        <v>0.56779999999999997</v>
      </c>
      <c r="AK279" s="42" t="s">
        <v>49</v>
      </c>
      <c r="AL279" s="43">
        <v>0</v>
      </c>
      <c r="AM279" s="16"/>
      <c r="AN279" s="44">
        <v>5.7599999999999998E-2</v>
      </c>
      <c r="AO279" s="44" t="s">
        <v>49</v>
      </c>
      <c r="AP279" s="45">
        <v>0</v>
      </c>
      <c r="AQ279" s="16"/>
      <c r="AR279" s="40">
        <v>5.91E-2</v>
      </c>
      <c r="AS279" s="40" t="s">
        <v>49</v>
      </c>
      <c r="AT279" s="41">
        <v>0</v>
      </c>
      <c r="AU279" s="16"/>
      <c r="AV279" s="46">
        <v>2.5499999999999998E-2</v>
      </c>
      <c r="AW279" s="46" t="s">
        <v>49</v>
      </c>
      <c r="AX279" s="47">
        <v>0</v>
      </c>
      <c r="AY279" s="16"/>
      <c r="AZ279" s="48">
        <v>0.89</v>
      </c>
      <c r="BA279" s="48" t="s">
        <v>51</v>
      </c>
      <c r="BB279" s="49">
        <v>3</v>
      </c>
      <c r="BC279" s="16"/>
      <c r="BD279" s="50"/>
    </row>
    <row r="280" spans="1:56" s="59" customFormat="1" ht="15.6" customHeight="1" thickBot="1" x14ac:dyDescent="0.35">
      <c r="A280" s="118" t="s">
        <v>328</v>
      </c>
      <c r="B280" s="57">
        <v>4473701</v>
      </c>
      <c r="C280" s="52" t="s">
        <v>48</v>
      </c>
      <c r="D280" s="26">
        <v>239.68</v>
      </c>
      <c r="E280" s="26">
        <v>8.4499999999999993</v>
      </c>
      <c r="F280" s="58">
        <v>13.67</v>
      </c>
      <c r="G280" s="53">
        <v>0</v>
      </c>
      <c r="H280" s="28">
        <f t="shared" si="15"/>
        <v>261.8</v>
      </c>
      <c r="I280" s="29">
        <f t="shared" si="17"/>
        <v>248.13</v>
      </c>
      <c r="J280" s="29">
        <v>0.86</v>
      </c>
      <c r="K280" s="30">
        <v>13.67</v>
      </c>
      <c r="L280" s="30">
        <v>0</v>
      </c>
      <c r="M280" s="31">
        <f t="shared" si="16"/>
        <v>262.66000000000003</v>
      </c>
      <c r="N280" s="16"/>
      <c r="O280" s="32" t="s">
        <v>49</v>
      </c>
      <c r="P280" s="33" t="s">
        <v>50</v>
      </c>
      <c r="Q280" s="34">
        <v>0</v>
      </c>
      <c r="R280" s="16"/>
      <c r="S280" s="35" t="s">
        <v>51</v>
      </c>
      <c r="T280" s="35" t="s">
        <v>49</v>
      </c>
      <c r="U280" s="35" t="s">
        <v>51</v>
      </c>
      <c r="V280" s="35" t="s">
        <v>49</v>
      </c>
      <c r="W280" s="35" t="s">
        <v>49</v>
      </c>
      <c r="X280" s="36" t="s">
        <v>50</v>
      </c>
      <c r="Y280" s="16"/>
      <c r="Z280" s="37">
        <v>4.12</v>
      </c>
      <c r="AA280" s="37" t="s">
        <v>51</v>
      </c>
      <c r="AB280" s="37" t="s">
        <v>60</v>
      </c>
      <c r="AC280" s="38">
        <v>6.75</v>
      </c>
      <c r="AD280" s="16"/>
      <c r="AE280" s="39">
        <v>0.22416250000000026</v>
      </c>
      <c r="AF280" s="40">
        <v>5.7510927813892103E-2</v>
      </c>
      <c r="AG280" s="40" t="s">
        <v>49</v>
      </c>
      <c r="AH280" s="41">
        <v>0</v>
      </c>
      <c r="AI280" s="16"/>
      <c r="AJ280" s="42">
        <v>0.66400000000000003</v>
      </c>
      <c r="AK280" s="42" t="s">
        <v>49</v>
      </c>
      <c r="AL280" s="43">
        <v>0</v>
      </c>
      <c r="AM280" s="16"/>
      <c r="AN280" s="44">
        <v>4.0999999999999995E-3</v>
      </c>
      <c r="AO280" s="44" t="s">
        <v>51</v>
      </c>
      <c r="AP280" s="45">
        <v>3</v>
      </c>
      <c r="AQ280" s="16"/>
      <c r="AR280" s="40">
        <v>5.5199999999999999E-2</v>
      </c>
      <c r="AS280" s="40" t="s">
        <v>51</v>
      </c>
      <c r="AT280" s="41">
        <v>3</v>
      </c>
      <c r="AU280" s="16"/>
      <c r="AV280" s="46">
        <v>1.7899999999999999E-2</v>
      </c>
      <c r="AW280" s="46" t="s">
        <v>51</v>
      </c>
      <c r="AX280" s="47">
        <v>3</v>
      </c>
      <c r="AY280" s="16"/>
      <c r="AZ280" s="48">
        <v>1</v>
      </c>
      <c r="BA280" s="48" t="s">
        <v>51</v>
      </c>
      <c r="BB280" s="49">
        <v>3</v>
      </c>
      <c r="BC280" s="16"/>
      <c r="BD280" s="50"/>
    </row>
    <row r="281" spans="1:56" s="59" customFormat="1" ht="15.6" customHeight="1" thickBot="1" x14ac:dyDescent="0.35">
      <c r="A281" s="118" t="s">
        <v>329</v>
      </c>
      <c r="B281" s="57">
        <v>4504208</v>
      </c>
      <c r="C281" s="52" t="s">
        <v>48</v>
      </c>
      <c r="D281" s="26">
        <v>254.02</v>
      </c>
      <c r="E281" s="26">
        <v>8.4499999999999993</v>
      </c>
      <c r="F281" s="58">
        <v>13.67</v>
      </c>
      <c r="G281" s="53">
        <v>16.25</v>
      </c>
      <c r="H281" s="28">
        <f t="shared" si="15"/>
        <v>292.39000000000004</v>
      </c>
      <c r="I281" s="29">
        <f t="shared" si="17"/>
        <v>262.47000000000003</v>
      </c>
      <c r="J281" s="29">
        <v>0.86</v>
      </c>
      <c r="K281" s="30">
        <v>13.67</v>
      </c>
      <c r="L281" s="30">
        <v>15</v>
      </c>
      <c r="M281" s="31">
        <f t="shared" si="16"/>
        <v>292.00000000000006</v>
      </c>
      <c r="N281" s="16"/>
      <c r="O281" s="32" t="s">
        <v>51</v>
      </c>
      <c r="P281" s="33">
        <v>4</v>
      </c>
      <c r="Q281" s="34">
        <v>15</v>
      </c>
      <c r="R281" s="16"/>
      <c r="S281" s="35" t="s">
        <v>51</v>
      </c>
      <c r="T281" s="35" t="s">
        <v>49</v>
      </c>
      <c r="U281" s="35" t="s">
        <v>49</v>
      </c>
      <c r="V281" s="35" t="s">
        <v>49</v>
      </c>
      <c r="W281" s="35" t="s">
        <v>51</v>
      </c>
      <c r="X281" s="36">
        <v>4</v>
      </c>
      <c r="Y281" s="16"/>
      <c r="Z281" s="37">
        <v>3.81</v>
      </c>
      <c r="AA281" s="37" t="s">
        <v>51</v>
      </c>
      <c r="AB281" s="37" t="s">
        <v>62</v>
      </c>
      <c r="AC281" s="38">
        <v>4.5</v>
      </c>
      <c r="AD281" s="16"/>
      <c r="AE281" s="39">
        <v>-7.3147499999999699E-2</v>
      </c>
      <c r="AF281" s="40">
        <v>-1.8819441675103254E-2</v>
      </c>
      <c r="AG281" s="40" t="s">
        <v>49</v>
      </c>
      <c r="AH281" s="41">
        <v>0</v>
      </c>
      <c r="AI281" s="16"/>
      <c r="AJ281" s="42">
        <v>0.22399999999999998</v>
      </c>
      <c r="AK281" s="42" t="s">
        <v>51</v>
      </c>
      <c r="AL281" s="43">
        <v>4.5</v>
      </c>
      <c r="AM281" s="16"/>
      <c r="AN281" s="44">
        <v>5.1500000000000004E-2</v>
      </c>
      <c r="AO281" s="44" t="s">
        <v>51</v>
      </c>
      <c r="AP281" s="45">
        <v>3</v>
      </c>
      <c r="AQ281" s="16"/>
      <c r="AR281" s="40">
        <v>7.9199999999999993E-2</v>
      </c>
      <c r="AS281" s="40" t="s">
        <v>49</v>
      </c>
      <c r="AT281" s="41">
        <v>0</v>
      </c>
      <c r="AU281" s="16"/>
      <c r="AV281" s="46">
        <v>2.2099999999999998E-2</v>
      </c>
      <c r="AW281" s="46" t="s">
        <v>49</v>
      </c>
      <c r="AX281" s="47">
        <v>0</v>
      </c>
      <c r="AY281" s="16"/>
      <c r="AZ281" s="48">
        <v>0.95</v>
      </c>
      <c r="BA281" s="48" t="s">
        <v>51</v>
      </c>
      <c r="BB281" s="49">
        <v>3</v>
      </c>
      <c r="BC281" s="16"/>
      <c r="BD281" s="50"/>
    </row>
    <row r="282" spans="1:56" s="59" customFormat="1" ht="15.6" customHeight="1" thickBot="1" x14ac:dyDescent="0.35">
      <c r="A282" s="263" t="s">
        <v>330</v>
      </c>
      <c r="B282" s="255">
        <v>6231802</v>
      </c>
      <c r="C282" s="52" t="s">
        <v>48</v>
      </c>
      <c r="D282" s="26">
        <v>260.08999999999997</v>
      </c>
      <c r="E282" s="26">
        <v>8.4499999999999993</v>
      </c>
      <c r="F282" s="58">
        <v>13.67</v>
      </c>
      <c r="G282" s="53">
        <v>0</v>
      </c>
      <c r="H282" s="28">
        <f t="shared" si="15"/>
        <v>282.20999999999998</v>
      </c>
      <c r="I282" s="29">
        <f t="shared" si="17"/>
        <v>268.53999999999996</v>
      </c>
      <c r="J282" s="29">
        <v>0.86</v>
      </c>
      <c r="K282" s="30">
        <v>13.67</v>
      </c>
      <c r="L282" s="272">
        <v>12</v>
      </c>
      <c r="M282" s="273">
        <f t="shared" si="16"/>
        <v>295.07</v>
      </c>
      <c r="N282" s="16"/>
      <c r="O282" s="252" t="s">
        <v>51</v>
      </c>
      <c r="P282" s="274">
        <v>4</v>
      </c>
      <c r="Q282" s="275">
        <v>12</v>
      </c>
      <c r="R282" s="16"/>
      <c r="S282" s="35" t="s">
        <v>51</v>
      </c>
      <c r="T282" s="35" t="s">
        <v>49</v>
      </c>
      <c r="U282" s="35" t="s">
        <v>49</v>
      </c>
      <c r="V282" s="289" t="s">
        <v>49</v>
      </c>
      <c r="W282" s="289" t="s">
        <v>51</v>
      </c>
      <c r="X282" s="295">
        <v>4</v>
      </c>
      <c r="Y282" s="16"/>
      <c r="Z282" s="37">
        <v>3.42</v>
      </c>
      <c r="AA282" s="37" t="s">
        <v>49</v>
      </c>
      <c r="AB282" s="37" t="s">
        <v>52</v>
      </c>
      <c r="AC282" s="38">
        <v>0</v>
      </c>
      <c r="AD282" s="16"/>
      <c r="AE282" s="39">
        <v>3.5602499999999537E-2</v>
      </c>
      <c r="AF282" s="40">
        <v>1.0522286988524429E-2</v>
      </c>
      <c r="AG282" s="40" t="s">
        <v>49</v>
      </c>
      <c r="AH282" s="41">
        <v>0</v>
      </c>
      <c r="AI282" s="16"/>
      <c r="AJ282" s="42">
        <v>0.43049999999999999</v>
      </c>
      <c r="AK282" s="42" t="s">
        <v>49</v>
      </c>
      <c r="AL282" s="43">
        <v>0</v>
      </c>
      <c r="AM282" s="16"/>
      <c r="AN282" s="44">
        <v>4.5899999999999996E-2</v>
      </c>
      <c r="AO282" s="44" t="s">
        <v>51</v>
      </c>
      <c r="AP282" s="45">
        <v>3</v>
      </c>
      <c r="AQ282" s="16"/>
      <c r="AR282" s="40">
        <v>3.04E-2</v>
      </c>
      <c r="AS282" s="40" t="s">
        <v>51</v>
      </c>
      <c r="AT282" s="41">
        <v>3</v>
      </c>
      <c r="AU282" s="16"/>
      <c r="AV282" s="46">
        <v>1.1399999999999999E-2</v>
      </c>
      <c r="AW282" s="46" t="s">
        <v>51</v>
      </c>
      <c r="AX282" s="47">
        <v>3</v>
      </c>
      <c r="AY282" s="16"/>
      <c r="AZ282" s="48">
        <v>0.89</v>
      </c>
      <c r="BA282" s="48" t="s">
        <v>51</v>
      </c>
      <c r="BB282" s="49">
        <v>3</v>
      </c>
      <c r="BC282" s="16"/>
      <c r="BD282" s="50"/>
    </row>
    <row r="283" spans="1:56" ht="15.6" customHeight="1" thickBot="1" x14ac:dyDescent="0.35">
      <c r="A283" s="51" t="s">
        <v>331</v>
      </c>
      <c r="B283" s="52">
        <v>387754</v>
      </c>
      <c r="C283" s="52" t="s">
        <v>48</v>
      </c>
      <c r="D283" s="26">
        <v>266.86</v>
      </c>
      <c r="E283" s="26">
        <v>8.4499999999999993</v>
      </c>
      <c r="F283" s="53">
        <v>13.67</v>
      </c>
      <c r="G283" s="53">
        <v>10.5</v>
      </c>
      <c r="H283" s="28">
        <f t="shared" si="15"/>
        <v>299.48</v>
      </c>
      <c r="I283" s="29">
        <f t="shared" si="17"/>
        <v>275.31</v>
      </c>
      <c r="J283" s="29">
        <v>0.86</v>
      </c>
      <c r="K283" s="30">
        <v>13.67</v>
      </c>
      <c r="L283" s="30">
        <v>6</v>
      </c>
      <c r="M283" s="31">
        <f t="shared" si="16"/>
        <v>295.84000000000003</v>
      </c>
      <c r="N283" s="16"/>
      <c r="O283" s="32" t="s">
        <v>51</v>
      </c>
      <c r="P283" s="33">
        <v>2</v>
      </c>
      <c r="Q283" s="34">
        <v>6</v>
      </c>
      <c r="R283" s="16"/>
      <c r="S283" s="35" t="s">
        <v>51</v>
      </c>
      <c r="T283" s="35" t="s">
        <v>49</v>
      </c>
      <c r="U283" s="35" t="s">
        <v>49</v>
      </c>
      <c r="V283" s="35" t="s">
        <v>49</v>
      </c>
      <c r="W283" s="35" t="s">
        <v>51</v>
      </c>
      <c r="X283" s="36">
        <v>2</v>
      </c>
      <c r="Y283" s="16"/>
      <c r="Z283" s="37">
        <v>3.56</v>
      </c>
      <c r="AA283" s="37" t="s">
        <v>49</v>
      </c>
      <c r="AB283" s="37" t="s">
        <v>52</v>
      </c>
      <c r="AC283" s="38">
        <v>0</v>
      </c>
      <c r="AD283" s="16"/>
      <c r="AE283" s="39">
        <v>-0.38386000000000031</v>
      </c>
      <c r="AF283" s="40">
        <v>-9.741662955109838E-2</v>
      </c>
      <c r="AG283" s="40" t="s">
        <v>49</v>
      </c>
      <c r="AH283" s="41">
        <v>0</v>
      </c>
      <c r="AI283" s="16"/>
      <c r="AJ283" s="42">
        <v>0.51680000000000004</v>
      </c>
      <c r="AK283" s="42" t="s">
        <v>49</v>
      </c>
      <c r="AL283" s="43">
        <v>0</v>
      </c>
      <c r="AM283" s="16"/>
      <c r="AN283" s="44">
        <v>4.7199999999999999E-2</v>
      </c>
      <c r="AO283" s="44" t="s">
        <v>51</v>
      </c>
      <c r="AP283" s="45">
        <v>3</v>
      </c>
      <c r="AQ283" s="16"/>
      <c r="AR283" s="40">
        <v>8.5500000000000007E-2</v>
      </c>
      <c r="AS283" s="40" t="s">
        <v>49</v>
      </c>
      <c r="AT283" s="41">
        <v>0</v>
      </c>
      <c r="AU283" s="16"/>
      <c r="AV283" s="46">
        <v>2.8900000000000002E-2</v>
      </c>
      <c r="AW283" s="46" t="s">
        <v>49</v>
      </c>
      <c r="AX283" s="47">
        <v>0</v>
      </c>
      <c r="AY283" s="16"/>
      <c r="AZ283" s="48">
        <v>1</v>
      </c>
      <c r="BA283" s="48" t="s">
        <v>51</v>
      </c>
      <c r="BB283" s="49">
        <v>3</v>
      </c>
      <c r="BC283" s="16"/>
      <c r="BD283" s="50"/>
    </row>
    <row r="284" spans="1:56" ht="15.6" customHeight="1" thickBot="1" x14ac:dyDescent="0.35">
      <c r="A284" s="95" t="s">
        <v>332</v>
      </c>
      <c r="B284" s="52">
        <v>849529</v>
      </c>
      <c r="C284" s="52" t="s">
        <v>48</v>
      </c>
      <c r="D284" s="26">
        <v>235.81</v>
      </c>
      <c r="E284" s="26">
        <v>8.4499999999999993</v>
      </c>
      <c r="F284" s="53">
        <v>13.67</v>
      </c>
      <c r="G284" s="53">
        <v>6</v>
      </c>
      <c r="H284" s="28">
        <f t="shared" si="15"/>
        <v>263.93</v>
      </c>
      <c r="I284" s="29">
        <f t="shared" si="17"/>
        <v>244.26</v>
      </c>
      <c r="J284" s="29">
        <v>0.86</v>
      </c>
      <c r="K284" s="30">
        <v>13.67</v>
      </c>
      <c r="L284" s="30">
        <v>0</v>
      </c>
      <c r="M284" s="31">
        <f t="shared" si="16"/>
        <v>258.79000000000002</v>
      </c>
      <c r="N284" s="16"/>
      <c r="O284" s="32" t="s">
        <v>49</v>
      </c>
      <c r="P284" s="33" t="s">
        <v>50</v>
      </c>
      <c r="Q284" s="34">
        <v>0</v>
      </c>
      <c r="R284" s="16"/>
      <c r="S284" s="35" t="s">
        <v>51</v>
      </c>
      <c r="T284" s="35" t="s">
        <v>49</v>
      </c>
      <c r="U284" s="35" t="s">
        <v>51</v>
      </c>
      <c r="V284" s="35" t="s">
        <v>49</v>
      </c>
      <c r="W284" s="35" t="s">
        <v>49</v>
      </c>
      <c r="X284" s="36" t="s">
        <v>50</v>
      </c>
      <c r="Y284" s="16"/>
      <c r="Z284" s="37">
        <v>3.62</v>
      </c>
      <c r="AA284" s="37" t="s">
        <v>49</v>
      </c>
      <c r="AB284" s="37" t="s">
        <v>82</v>
      </c>
      <c r="AC284" s="38">
        <v>0</v>
      </c>
      <c r="AD284" s="16"/>
      <c r="AE284" s="39">
        <v>-0.18659500000000007</v>
      </c>
      <c r="AF284" s="40">
        <v>-4.9038423001896821E-2</v>
      </c>
      <c r="AG284" s="40" t="s">
        <v>49</v>
      </c>
      <c r="AH284" s="41">
        <v>0</v>
      </c>
      <c r="AI284" s="16"/>
      <c r="AJ284" s="42">
        <v>0.27800000000000002</v>
      </c>
      <c r="AK284" s="42" t="s">
        <v>51</v>
      </c>
      <c r="AL284" s="43">
        <v>4.5</v>
      </c>
      <c r="AM284" s="16"/>
      <c r="AN284" s="44">
        <v>3.4700000000000002E-2</v>
      </c>
      <c r="AO284" s="44" t="s">
        <v>51</v>
      </c>
      <c r="AP284" s="45">
        <v>3</v>
      </c>
      <c r="AQ284" s="16"/>
      <c r="AR284" s="40">
        <v>4.8600000000000004E-2</v>
      </c>
      <c r="AS284" s="40" t="s">
        <v>51</v>
      </c>
      <c r="AT284" s="41">
        <v>3</v>
      </c>
      <c r="AU284" s="16"/>
      <c r="AV284" s="46">
        <v>3.4099999999999998E-2</v>
      </c>
      <c r="AW284" s="46" t="s">
        <v>49</v>
      </c>
      <c r="AX284" s="47">
        <v>0</v>
      </c>
      <c r="AY284" s="16"/>
      <c r="AZ284" s="48">
        <v>0.81</v>
      </c>
      <c r="BA284" s="48" t="s">
        <v>49</v>
      </c>
      <c r="BB284" s="49">
        <v>0</v>
      </c>
      <c r="BC284" s="16"/>
      <c r="BD284" s="50"/>
    </row>
    <row r="285" spans="1:56" ht="15.6" customHeight="1" thickBot="1" x14ac:dyDescent="0.35">
      <c r="A285" s="149" t="s">
        <v>333</v>
      </c>
      <c r="B285" s="52">
        <v>904660</v>
      </c>
      <c r="C285" s="52" t="s">
        <v>48</v>
      </c>
      <c r="D285" s="26">
        <v>262.52</v>
      </c>
      <c r="E285" s="26">
        <v>8.4499999999999993</v>
      </c>
      <c r="F285" s="58">
        <v>13.67</v>
      </c>
      <c r="G285" s="53">
        <v>0</v>
      </c>
      <c r="H285" s="28">
        <f t="shared" si="15"/>
        <v>284.64</v>
      </c>
      <c r="I285" s="29">
        <f t="shared" si="17"/>
        <v>270.96999999999997</v>
      </c>
      <c r="J285" s="29">
        <v>0.86</v>
      </c>
      <c r="K285" s="30">
        <v>13.67</v>
      </c>
      <c r="L285" s="30">
        <v>1.25</v>
      </c>
      <c r="M285" s="31">
        <f t="shared" si="16"/>
        <v>286.75</v>
      </c>
      <c r="N285" s="16"/>
      <c r="O285" s="32" t="s">
        <v>51</v>
      </c>
      <c r="P285" s="33">
        <v>1</v>
      </c>
      <c r="Q285" s="34">
        <v>1.25</v>
      </c>
      <c r="R285" s="16"/>
      <c r="S285" s="35" t="s">
        <v>51</v>
      </c>
      <c r="T285" s="35" t="s">
        <v>49</v>
      </c>
      <c r="U285" s="35" t="s">
        <v>49</v>
      </c>
      <c r="V285" s="35" t="s">
        <v>49</v>
      </c>
      <c r="W285" s="35" t="s">
        <v>51</v>
      </c>
      <c r="X285" s="36">
        <v>1</v>
      </c>
      <c r="Y285" s="16"/>
      <c r="Z285" s="37">
        <v>3.79</v>
      </c>
      <c r="AA285" s="37" t="s">
        <v>49</v>
      </c>
      <c r="AB285" s="37" t="s">
        <v>82</v>
      </c>
      <c r="AC285" s="38">
        <v>0</v>
      </c>
      <c r="AD285" s="16"/>
      <c r="AE285" s="39">
        <v>0.21020000000000083</v>
      </c>
      <c r="AF285" s="40">
        <v>5.8665717744495964E-2</v>
      </c>
      <c r="AG285" s="40" t="s">
        <v>51</v>
      </c>
      <c r="AH285" s="41">
        <v>1.25</v>
      </c>
      <c r="AI285" s="16"/>
      <c r="AJ285" s="42">
        <v>0.7</v>
      </c>
      <c r="AK285" s="42" t="s">
        <v>49</v>
      </c>
      <c r="AL285" s="43">
        <v>0</v>
      </c>
      <c r="AM285" s="16"/>
      <c r="AN285" s="44" t="s">
        <v>69</v>
      </c>
      <c r="AO285" s="44" t="s">
        <v>49</v>
      </c>
      <c r="AP285" s="45">
        <v>0</v>
      </c>
      <c r="AQ285" s="16"/>
      <c r="AR285" s="40" t="s">
        <v>69</v>
      </c>
      <c r="AS285" s="40" t="s">
        <v>49</v>
      </c>
      <c r="AT285" s="41">
        <v>0</v>
      </c>
      <c r="AU285" s="16"/>
      <c r="AV285" s="46" t="s">
        <v>69</v>
      </c>
      <c r="AW285" s="46" t="s">
        <v>49</v>
      </c>
      <c r="AX285" s="47">
        <v>0</v>
      </c>
      <c r="AY285" s="16"/>
      <c r="AZ285" s="48" t="s">
        <v>57</v>
      </c>
      <c r="BA285" s="48" t="s">
        <v>49</v>
      </c>
      <c r="BB285" s="49">
        <v>0</v>
      </c>
      <c r="BC285" s="16"/>
      <c r="BD285" s="50"/>
    </row>
    <row r="286" spans="1:56" ht="15.6" customHeight="1" thickBot="1" x14ac:dyDescent="0.35">
      <c r="A286" s="51" t="s">
        <v>334</v>
      </c>
      <c r="B286" s="52">
        <v>673889</v>
      </c>
      <c r="C286" s="52" t="s">
        <v>48</v>
      </c>
      <c r="D286" s="26">
        <v>252.42000000000002</v>
      </c>
      <c r="E286" s="26">
        <v>8.4499999999999993</v>
      </c>
      <c r="F286" s="53">
        <v>13.67</v>
      </c>
      <c r="G286" s="53">
        <v>12</v>
      </c>
      <c r="H286" s="28">
        <f t="shared" si="15"/>
        <v>286.54000000000002</v>
      </c>
      <c r="I286" s="29">
        <f t="shared" si="17"/>
        <v>260.87</v>
      </c>
      <c r="J286" s="29">
        <v>0.86</v>
      </c>
      <c r="K286" s="30">
        <v>13.67</v>
      </c>
      <c r="L286" s="30">
        <v>6</v>
      </c>
      <c r="M286" s="31">
        <f t="shared" si="16"/>
        <v>281.40000000000003</v>
      </c>
      <c r="N286" s="16"/>
      <c r="O286" s="32" t="s">
        <v>51</v>
      </c>
      <c r="P286" s="33">
        <v>2</v>
      </c>
      <c r="Q286" s="34">
        <v>6</v>
      </c>
      <c r="R286" s="16"/>
      <c r="S286" s="35" t="s">
        <v>51</v>
      </c>
      <c r="T286" s="35" t="s">
        <v>49</v>
      </c>
      <c r="U286" s="35" t="s">
        <v>49</v>
      </c>
      <c r="V286" s="35" t="s">
        <v>49</v>
      </c>
      <c r="W286" s="35" t="s">
        <v>51</v>
      </c>
      <c r="X286" s="36">
        <v>2</v>
      </c>
      <c r="Y286" s="16"/>
      <c r="Z286" s="37">
        <v>3.44</v>
      </c>
      <c r="AA286" s="37" t="s">
        <v>49</v>
      </c>
      <c r="AB286" s="37" t="s">
        <v>52</v>
      </c>
      <c r="AC286" s="38">
        <v>0</v>
      </c>
      <c r="AD286" s="16"/>
      <c r="AE286" s="39">
        <v>0.20235500000000073</v>
      </c>
      <c r="AF286" s="40">
        <v>6.250294399043739E-2</v>
      </c>
      <c r="AG286" s="40" t="s">
        <v>49</v>
      </c>
      <c r="AH286" s="41">
        <v>0</v>
      </c>
      <c r="AI286" s="16"/>
      <c r="AJ286" s="42">
        <v>0.4158</v>
      </c>
      <c r="AK286" s="42" t="s">
        <v>49</v>
      </c>
      <c r="AL286" s="43">
        <v>0</v>
      </c>
      <c r="AM286" s="16"/>
      <c r="AN286" s="44">
        <v>0.13</v>
      </c>
      <c r="AO286" s="44" t="s">
        <v>49</v>
      </c>
      <c r="AP286" s="45">
        <v>0</v>
      </c>
      <c r="AQ286" s="16"/>
      <c r="AR286" s="40">
        <v>5.7999999999999996E-2</v>
      </c>
      <c r="AS286" s="40" t="s">
        <v>49</v>
      </c>
      <c r="AT286" s="41">
        <v>0</v>
      </c>
      <c r="AU286" s="16"/>
      <c r="AV286" s="46">
        <v>1.7399999999999999E-2</v>
      </c>
      <c r="AW286" s="46" t="s">
        <v>51</v>
      </c>
      <c r="AX286" s="47">
        <v>3</v>
      </c>
      <c r="AY286" s="16"/>
      <c r="AZ286" s="48">
        <v>0.88</v>
      </c>
      <c r="BA286" s="48" t="s">
        <v>51</v>
      </c>
      <c r="BB286" s="49">
        <v>3</v>
      </c>
      <c r="BC286" s="16"/>
      <c r="BD286" s="50"/>
    </row>
    <row r="287" spans="1:56" ht="15.6" customHeight="1" thickBot="1" x14ac:dyDescent="0.35">
      <c r="A287" s="24" t="s">
        <v>335</v>
      </c>
      <c r="B287" s="25">
        <v>5353301</v>
      </c>
      <c r="C287" s="52" t="s">
        <v>48</v>
      </c>
      <c r="D287" s="26">
        <v>271.04999999999995</v>
      </c>
      <c r="E287" s="26">
        <v>8.4499999999999993</v>
      </c>
      <c r="F287" s="53">
        <v>13.67</v>
      </c>
      <c r="G287" s="53">
        <v>17.25</v>
      </c>
      <c r="H287" s="28">
        <f t="shared" si="15"/>
        <v>310.41999999999996</v>
      </c>
      <c r="I287" s="29">
        <f t="shared" si="17"/>
        <v>279.49999999999994</v>
      </c>
      <c r="J287" s="29">
        <v>0.86</v>
      </c>
      <c r="K287" s="30">
        <v>13.67</v>
      </c>
      <c r="L287" s="30">
        <v>15</v>
      </c>
      <c r="M287" s="31">
        <f t="shared" si="16"/>
        <v>309.02999999999997</v>
      </c>
      <c r="N287" s="16"/>
      <c r="O287" s="32" t="s">
        <v>51</v>
      </c>
      <c r="P287" s="33">
        <v>4</v>
      </c>
      <c r="Q287" s="34">
        <v>15</v>
      </c>
      <c r="R287" s="16"/>
      <c r="S287" s="35" t="s">
        <v>51</v>
      </c>
      <c r="T287" s="35" t="s">
        <v>49</v>
      </c>
      <c r="U287" s="35" t="s">
        <v>49</v>
      </c>
      <c r="V287" s="35" t="s">
        <v>49</v>
      </c>
      <c r="W287" s="35" t="s">
        <v>51</v>
      </c>
      <c r="X287" s="36">
        <v>4</v>
      </c>
      <c r="Y287" s="16"/>
      <c r="Z287" s="37">
        <v>3.99</v>
      </c>
      <c r="AA287" s="37" t="s">
        <v>51</v>
      </c>
      <c r="AB287" s="37" t="s">
        <v>62</v>
      </c>
      <c r="AC287" s="38">
        <v>4.5</v>
      </c>
      <c r="AD287" s="16"/>
      <c r="AE287" s="39">
        <v>-0.29188250000000071</v>
      </c>
      <c r="AF287" s="40">
        <v>-6.8148799298625481E-2</v>
      </c>
      <c r="AG287" s="40" t="s">
        <v>49</v>
      </c>
      <c r="AH287" s="41">
        <v>0</v>
      </c>
      <c r="AI287" s="16"/>
      <c r="AJ287" s="42">
        <v>0.1938</v>
      </c>
      <c r="AK287" s="42" t="s">
        <v>51</v>
      </c>
      <c r="AL287" s="43">
        <v>4.5</v>
      </c>
      <c r="AM287" s="16"/>
      <c r="AN287" s="44">
        <v>4.5700000000000005E-2</v>
      </c>
      <c r="AO287" s="44" t="s">
        <v>51</v>
      </c>
      <c r="AP287" s="45">
        <v>3</v>
      </c>
      <c r="AQ287" s="16"/>
      <c r="AR287" s="40">
        <v>2.18E-2</v>
      </c>
      <c r="AS287" s="40" t="s">
        <v>51</v>
      </c>
      <c r="AT287" s="41">
        <v>3</v>
      </c>
      <c r="AU287" s="16"/>
      <c r="AV287" s="46">
        <v>2.3199999999999998E-2</v>
      </c>
      <c r="AW287" s="46" t="s">
        <v>49</v>
      </c>
      <c r="AX287" s="47">
        <v>0</v>
      </c>
      <c r="AY287" s="16"/>
      <c r="AZ287" s="48" t="s">
        <v>52</v>
      </c>
      <c r="BA287" s="48" t="s">
        <v>49</v>
      </c>
      <c r="BB287" s="49">
        <v>0</v>
      </c>
      <c r="BC287" s="16"/>
      <c r="BD287" s="50"/>
    </row>
    <row r="288" spans="1:56" s="59" customFormat="1" ht="15.6" customHeight="1" thickBot="1" x14ac:dyDescent="0.35">
      <c r="A288" s="118" t="s">
        <v>336</v>
      </c>
      <c r="B288" s="255">
        <v>537667</v>
      </c>
      <c r="C288" s="52" t="s">
        <v>48</v>
      </c>
      <c r="D288" s="26">
        <v>247.05</v>
      </c>
      <c r="E288" s="26">
        <v>8.4499999999999993</v>
      </c>
      <c r="F288" s="58">
        <v>13.67</v>
      </c>
      <c r="G288" s="53">
        <v>12</v>
      </c>
      <c r="H288" s="28">
        <f t="shared" si="15"/>
        <v>281.17</v>
      </c>
      <c r="I288" s="29">
        <f t="shared" si="17"/>
        <v>255.5</v>
      </c>
      <c r="J288" s="29">
        <v>0.86</v>
      </c>
      <c r="K288" s="30">
        <v>13.67</v>
      </c>
      <c r="L288" s="30">
        <v>0</v>
      </c>
      <c r="M288" s="31">
        <f t="shared" si="16"/>
        <v>270.03000000000003</v>
      </c>
      <c r="N288" s="16"/>
      <c r="O288" s="32" t="s">
        <v>49</v>
      </c>
      <c r="P288" s="33" t="s">
        <v>50</v>
      </c>
      <c r="Q288" s="34">
        <v>0</v>
      </c>
      <c r="R288" s="16"/>
      <c r="S288" s="35" t="s">
        <v>51</v>
      </c>
      <c r="T288" s="35" t="s">
        <v>49</v>
      </c>
      <c r="U288" s="35" t="s">
        <v>51</v>
      </c>
      <c r="V288" s="289" t="s">
        <v>49</v>
      </c>
      <c r="W288" s="277" t="s">
        <v>49</v>
      </c>
      <c r="X288" s="278" t="s">
        <v>50</v>
      </c>
      <c r="Y288" s="16"/>
      <c r="Z288" s="37">
        <v>3.05</v>
      </c>
      <c r="AA288" s="37" t="s">
        <v>49</v>
      </c>
      <c r="AB288" s="37" t="s">
        <v>52</v>
      </c>
      <c r="AC288" s="38">
        <v>0</v>
      </c>
      <c r="AD288" s="16"/>
      <c r="AE288" s="39">
        <v>3.0110000000000081E-2</v>
      </c>
      <c r="AF288" s="40">
        <v>9.972477155376587E-3</v>
      </c>
      <c r="AG288" s="40" t="s">
        <v>49</v>
      </c>
      <c r="AH288" s="41">
        <v>0</v>
      </c>
      <c r="AI288" s="16"/>
      <c r="AJ288" s="42">
        <v>0.58850000000000002</v>
      </c>
      <c r="AK288" s="42" t="s">
        <v>49</v>
      </c>
      <c r="AL288" s="43">
        <v>0</v>
      </c>
      <c r="AM288" s="16"/>
      <c r="AN288" s="44">
        <v>8.1799999999999998E-2</v>
      </c>
      <c r="AO288" s="44" t="s">
        <v>49</v>
      </c>
      <c r="AP288" s="45">
        <v>0</v>
      </c>
      <c r="AQ288" s="16"/>
      <c r="AR288" s="40">
        <v>2.0799999999999999E-2</v>
      </c>
      <c r="AS288" s="40" t="s">
        <v>51</v>
      </c>
      <c r="AT288" s="41">
        <v>3</v>
      </c>
      <c r="AU288" s="16"/>
      <c r="AV288" s="46">
        <v>3.1699999999999999E-2</v>
      </c>
      <c r="AW288" s="46" t="s">
        <v>49</v>
      </c>
      <c r="AX288" s="47">
        <v>0</v>
      </c>
      <c r="AY288" s="16"/>
      <c r="AZ288" s="48">
        <v>0.87</v>
      </c>
      <c r="BA288" s="48" t="s">
        <v>51</v>
      </c>
      <c r="BB288" s="49">
        <v>3</v>
      </c>
      <c r="BC288" s="16"/>
      <c r="BD288" s="50"/>
    </row>
    <row r="289" spans="1:56" s="59" customFormat="1" ht="15.6" customHeight="1" thickBot="1" x14ac:dyDescent="0.35">
      <c r="A289" s="263" t="s">
        <v>337</v>
      </c>
      <c r="B289" s="255">
        <v>4466004</v>
      </c>
      <c r="C289" s="52" t="s">
        <v>48</v>
      </c>
      <c r="D289" s="26">
        <v>241.78</v>
      </c>
      <c r="E289" s="26">
        <v>8.4499999999999993</v>
      </c>
      <c r="F289" s="58">
        <v>13.67</v>
      </c>
      <c r="G289" s="53">
        <v>0</v>
      </c>
      <c r="H289" s="28">
        <f t="shared" si="15"/>
        <v>263.89999999999998</v>
      </c>
      <c r="I289" s="290">
        <f t="shared" si="17"/>
        <v>250.23</v>
      </c>
      <c r="J289" s="290">
        <v>0.86</v>
      </c>
      <c r="K289" s="272">
        <v>13.67</v>
      </c>
      <c r="L289" s="272">
        <v>0</v>
      </c>
      <c r="M289" s="273">
        <f t="shared" si="16"/>
        <v>264.76</v>
      </c>
      <c r="N289" s="16"/>
      <c r="O289" s="252" t="s">
        <v>49</v>
      </c>
      <c r="P289" s="33" t="s">
        <v>50</v>
      </c>
      <c r="Q289" s="34">
        <v>0</v>
      </c>
      <c r="R289" s="16"/>
      <c r="S289" s="35" t="s">
        <v>49</v>
      </c>
      <c r="T289" s="35" t="s">
        <v>51</v>
      </c>
      <c r="U289" s="35" t="s">
        <v>51</v>
      </c>
      <c r="V289" s="289" t="s">
        <v>51</v>
      </c>
      <c r="W289" s="289" t="s">
        <v>49</v>
      </c>
      <c r="X289" s="295" t="s">
        <v>50</v>
      </c>
      <c r="Y289" s="16"/>
      <c r="Z289" s="37">
        <v>4.41</v>
      </c>
      <c r="AA289" s="37" t="s">
        <v>51</v>
      </c>
      <c r="AB289" s="37" t="s">
        <v>60</v>
      </c>
      <c r="AC289" s="38">
        <v>6.75</v>
      </c>
      <c r="AD289" s="16"/>
      <c r="AE289" s="39">
        <v>-0.78622000000000014</v>
      </c>
      <c r="AF289" s="40">
        <v>-0.15131167448994715</v>
      </c>
      <c r="AG289" s="40" t="s">
        <v>49</v>
      </c>
      <c r="AH289" s="41">
        <v>0</v>
      </c>
      <c r="AI289" s="16"/>
      <c r="AJ289" s="42">
        <v>0.7609999999999999</v>
      </c>
      <c r="AK289" s="42" t="s">
        <v>49</v>
      </c>
      <c r="AL289" s="43">
        <v>0</v>
      </c>
      <c r="AM289" s="16"/>
      <c r="AN289" s="44" t="s">
        <v>52</v>
      </c>
      <c r="AO289" s="44" t="s">
        <v>49</v>
      </c>
      <c r="AP289" s="45">
        <v>0</v>
      </c>
      <c r="AQ289" s="16"/>
      <c r="AR289" s="40" t="s">
        <v>52</v>
      </c>
      <c r="AS289" s="40" t="s">
        <v>49</v>
      </c>
      <c r="AT289" s="41">
        <v>0</v>
      </c>
      <c r="AU289" s="16"/>
      <c r="AV289" s="46" t="s">
        <v>52</v>
      </c>
      <c r="AW289" s="46" t="s">
        <v>49</v>
      </c>
      <c r="AX289" s="47">
        <v>0</v>
      </c>
      <c r="AY289" s="16"/>
      <c r="AZ289" s="48" t="s">
        <v>50</v>
      </c>
      <c r="BA289" s="48" t="s">
        <v>49</v>
      </c>
      <c r="BB289" s="49">
        <v>0</v>
      </c>
      <c r="BC289" s="16"/>
      <c r="BD289" s="50"/>
    </row>
    <row r="290" spans="1:56" s="59" customFormat="1" ht="15.6" customHeight="1" thickBot="1" x14ac:dyDescent="0.35">
      <c r="A290" s="118" t="s">
        <v>338</v>
      </c>
      <c r="B290" s="57">
        <v>69744</v>
      </c>
      <c r="C290" s="52" t="s">
        <v>48</v>
      </c>
      <c r="D290" s="26">
        <v>266.43</v>
      </c>
      <c r="E290" s="26">
        <v>8.4499999999999993</v>
      </c>
      <c r="F290" s="67">
        <v>0</v>
      </c>
      <c r="G290" s="53">
        <v>12.75</v>
      </c>
      <c r="H290" s="28">
        <f t="shared" si="15"/>
        <v>287.63</v>
      </c>
      <c r="I290" s="29">
        <f t="shared" si="17"/>
        <v>274.88</v>
      </c>
      <c r="J290" s="29">
        <v>0.86</v>
      </c>
      <c r="K290" s="68">
        <v>0</v>
      </c>
      <c r="L290" s="30">
        <v>0</v>
      </c>
      <c r="M290" s="31">
        <f t="shared" si="16"/>
        <v>275.74</v>
      </c>
      <c r="N290" s="16"/>
      <c r="O290" s="32" t="s">
        <v>49</v>
      </c>
      <c r="P290" s="33" t="s">
        <v>50</v>
      </c>
      <c r="Q290" s="34">
        <v>0</v>
      </c>
      <c r="R290" s="16"/>
      <c r="S290" s="35" t="s">
        <v>49</v>
      </c>
      <c r="T290" s="35" t="s">
        <v>49</v>
      </c>
      <c r="U290" s="35" t="s">
        <v>49</v>
      </c>
      <c r="V290" s="35" t="s">
        <v>49</v>
      </c>
      <c r="W290" s="35" t="s">
        <v>49</v>
      </c>
      <c r="X290" s="36" t="s">
        <v>50</v>
      </c>
      <c r="Y290" s="16"/>
      <c r="Z290" s="37">
        <v>4.26</v>
      </c>
      <c r="AA290" s="37" t="s">
        <v>51</v>
      </c>
      <c r="AB290" s="37" t="s">
        <v>60</v>
      </c>
      <c r="AC290" s="38">
        <v>6.75</v>
      </c>
      <c r="AD290" s="16"/>
      <c r="AE290" s="39">
        <v>-0.29751249999999896</v>
      </c>
      <c r="AF290" s="40">
        <v>-6.5278218890064355E-2</v>
      </c>
      <c r="AG290" s="40" t="s">
        <v>49</v>
      </c>
      <c r="AH290" s="41">
        <v>0</v>
      </c>
      <c r="AI290" s="16"/>
      <c r="AJ290" s="42">
        <v>0.33750000000000002</v>
      </c>
      <c r="AK290" s="42" t="s">
        <v>49</v>
      </c>
      <c r="AL290" s="43">
        <v>0</v>
      </c>
      <c r="AM290" s="16"/>
      <c r="AN290" s="44">
        <v>5.33E-2</v>
      </c>
      <c r="AO290" s="44" t="s">
        <v>51</v>
      </c>
      <c r="AP290" s="45">
        <v>3</v>
      </c>
      <c r="AQ290" s="16"/>
      <c r="AR290" s="40">
        <v>4.4000000000000004E-2</v>
      </c>
      <c r="AS290" s="40" t="s">
        <v>51</v>
      </c>
      <c r="AT290" s="41">
        <v>3</v>
      </c>
      <c r="AU290" s="16"/>
      <c r="AV290" s="46">
        <v>2.0099999999999996E-2</v>
      </c>
      <c r="AW290" s="46" t="s">
        <v>49</v>
      </c>
      <c r="AX290" s="47">
        <v>0</v>
      </c>
      <c r="AY290" s="16"/>
      <c r="AZ290" s="48" t="s">
        <v>50</v>
      </c>
      <c r="BA290" s="48" t="s">
        <v>49</v>
      </c>
      <c r="BB290" s="49">
        <v>0</v>
      </c>
      <c r="BC290" s="16"/>
      <c r="BD290" s="50"/>
    </row>
    <row r="291" spans="1:56" s="59" customFormat="1" ht="15.6" customHeight="1" thickBot="1" x14ac:dyDescent="0.35">
      <c r="A291" s="118" t="s">
        <v>339</v>
      </c>
      <c r="B291" s="57">
        <v>464031</v>
      </c>
      <c r="C291" s="52" t="s">
        <v>48</v>
      </c>
      <c r="D291" s="26">
        <v>251.09</v>
      </c>
      <c r="E291" s="26">
        <v>8.4499999999999993</v>
      </c>
      <c r="F291" s="58">
        <v>13.67</v>
      </c>
      <c r="G291" s="53">
        <v>9</v>
      </c>
      <c r="H291" s="28">
        <f t="shared" si="15"/>
        <v>282.21000000000004</v>
      </c>
      <c r="I291" s="29">
        <f t="shared" si="17"/>
        <v>259.54000000000002</v>
      </c>
      <c r="J291" s="29">
        <v>0.86</v>
      </c>
      <c r="K291" s="30">
        <v>13.67</v>
      </c>
      <c r="L291" s="30">
        <v>6</v>
      </c>
      <c r="M291" s="31">
        <f t="shared" si="16"/>
        <v>280.07000000000005</v>
      </c>
      <c r="N291" s="16"/>
      <c r="O291" s="32" t="s">
        <v>51</v>
      </c>
      <c r="P291" s="33">
        <v>2</v>
      </c>
      <c r="Q291" s="34">
        <v>6</v>
      </c>
      <c r="R291" s="16"/>
      <c r="S291" s="35" t="s">
        <v>51</v>
      </c>
      <c r="T291" s="35" t="s">
        <v>49</v>
      </c>
      <c r="U291" s="35" t="s">
        <v>49</v>
      </c>
      <c r="V291" s="35" t="s">
        <v>49</v>
      </c>
      <c r="W291" s="35" t="s">
        <v>51</v>
      </c>
      <c r="X291" s="36">
        <v>2</v>
      </c>
      <c r="Y291" s="16"/>
      <c r="Z291" s="37">
        <v>3.35</v>
      </c>
      <c r="AA291" s="37" t="s">
        <v>49</v>
      </c>
      <c r="AB291" s="37" t="s">
        <v>52</v>
      </c>
      <c r="AC291" s="38">
        <v>0</v>
      </c>
      <c r="AD291" s="16"/>
      <c r="AE291" s="39">
        <v>0.10551250000000012</v>
      </c>
      <c r="AF291" s="40">
        <v>3.2523827431446085E-2</v>
      </c>
      <c r="AG291" s="40" t="s">
        <v>49</v>
      </c>
      <c r="AH291" s="41">
        <v>0</v>
      </c>
      <c r="AI291" s="16"/>
      <c r="AJ291" s="42">
        <v>0.45150000000000001</v>
      </c>
      <c r="AK291" s="42" t="s">
        <v>49</v>
      </c>
      <c r="AL291" s="43">
        <v>0</v>
      </c>
      <c r="AM291" s="16"/>
      <c r="AN291" s="44">
        <v>4.6900000000000004E-2</v>
      </c>
      <c r="AO291" s="44" t="s">
        <v>51</v>
      </c>
      <c r="AP291" s="45">
        <v>3</v>
      </c>
      <c r="AQ291" s="16"/>
      <c r="AR291" s="40">
        <v>5.4100000000000002E-2</v>
      </c>
      <c r="AS291" s="40" t="s">
        <v>51</v>
      </c>
      <c r="AT291" s="41">
        <v>3</v>
      </c>
      <c r="AU291" s="16"/>
      <c r="AV291" s="46">
        <v>2.6699999999999998E-2</v>
      </c>
      <c r="AW291" s="46" t="s">
        <v>49</v>
      </c>
      <c r="AX291" s="47">
        <v>0</v>
      </c>
      <c r="AY291" s="16"/>
      <c r="AZ291" s="48">
        <v>0.8</v>
      </c>
      <c r="BA291" s="48" t="s">
        <v>49</v>
      </c>
      <c r="BB291" s="49">
        <v>0</v>
      </c>
      <c r="BC291" s="16"/>
      <c r="BD291" s="50"/>
    </row>
    <row r="292" spans="1:56" ht="15.6" customHeight="1" thickBot="1" x14ac:dyDescent="0.35">
      <c r="A292" s="51" t="s">
        <v>340</v>
      </c>
      <c r="B292" s="52">
        <v>382493</v>
      </c>
      <c r="C292" s="52" t="s">
        <v>48</v>
      </c>
      <c r="D292" s="26">
        <v>241.36</v>
      </c>
      <c r="E292" s="26">
        <v>8.4499999999999993</v>
      </c>
      <c r="F292" s="53">
        <v>13.67</v>
      </c>
      <c r="G292" s="53">
        <v>9</v>
      </c>
      <c r="H292" s="28">
        <f t="shared" si="15"/>
        <v>272.48</v>
      </c>
      <c r="I292" s="29">
        <f t="shared" si="17"/>
        <v>249.81</v>
      </c>
      <c r="J292" s="29">
        <v>0.86</v>
      </c>
      <c r="K292" s="30">
        <v>13.67</v>
      </c>
      <c r="L292" s="30">
        <v>6</v>
      </c>
      <c r="M292" s="31">
        <f t="shared" si="16"/>
        <v>270.34000000000003</v>
      </c>
      <c r="N292" s="16"/>
      <c r="O292" s="32" t="s">
        <v>51</v>
      </c>
      <c r="P292" s="33">
        <v>2</v>
      </c>
      <c r="Q292" s="34">
        <v>6</v>
      </c>
      <c r="R292" s="16"/>
      <c r="S292" s="35" t="s">
        <v>51</v>
      </c>
      <c r="T292" s="35" t="s">
        <v>49</v>
      </c>
      <c r="U292" s="35" t="s">
        <v>49</v>
      </c>
      <c r="V292" s="35" t="s">
        <v>49</v>
      </c>
      <c r="W292" s="35" t="s">
        <v>51</v>
      </c>
      <c r="X292" s="36">
        <v>2</v>
      </c>
      <c r="Y292" s="16"/>
      <c r="Z292" s="37">
        <v>3.45</v>
      </c>
      <c r="AA292" s="37" t="s">
        <v>49</v>
      </c>
      <c r="AB292" s="37" t="s">
        <v>52</v>
      </c>
      <c r="AC292" s="38">
        <v>0</v>
      </c>
      <c r="AD292" s="16"/>
      <c r="AE292" s="39">
        <v>-0.34828499999999973</v>
      </c>
      <c r="AF292" s="40">
        <v>-9.1608685445546234E-2</v>
      </c>
      <c r="AG292" s="40" t="s">
        <v>49</v>
      </c>
      <c r="AH292" s="41">
        <v>0</v>
      </c>
      <c r="AI292" s="16"/>
      <c r="AJ292" s="42">
        <v>0.66680000000000006</v>
      </c>
      <c r="AK292" s="42" t="s">
        <v>49</v>
      </c>
      <c r="AL292" s="43">
        <v>0</v>
      </c>
      <c r="AM292" s="16"/>
      <c r="AN292" s="44">
        <v>0.12279999999999999</v>
      </c>
      <c r="AO292" s="44" t="s">
        <v>49</v>
      </c>
      <c r="AP292" s="45">
        <v>0</v>
      </c>
      <c r="AQ292" s="16"/>
      <c r="AR292" s="40">
        <v>4.6500000000000007E-2</v>
      </c>
      <c r="AS292" s="40" t="s">
        <v>51</v>
      </c>
      <c r="AT292" s="41">
        <v>3</v>
      </c>
      <c r="AU292" s="16"/>
      <c r="AV292" s="46">
        <v>2.2700000000000001E-2</v>
      </c>
      <c r="AW292" s="46" t="s">
        <v>49</v>
      </c>
      <c r="AX292" s="47">
        <v>0</v>
      </c>
      <c r="AY292" s="16"/>
      <c r="AZ292" s="48">
        <v>1</v>
      </c>
      <c r="BA292" s="48" t="s">
        <v>51</v>
      </c>
      <c r="BB292" s="49">
        <v>3</v>
      </c>
      <c r="BC292" s="16"/>
      <c r="BD292" s="50"/>
    </row>
    <row r="293" spans="1:56" ht="15.6" customHeight="1" thickBot="1" x14ac:dyDescent="0.35">
      <c r="A293" s="51" t="s">
        <v>341</v>
      </c>
      <c r="B293" s="52">
        <v>7902506</v>
      </c>
      <c r="C293" s="52" t="s">
        <v>48</v>
      </c>
      <c r="D293" s="26">
        <v>250.87</v>
      </c>
      <c r="E293" s="26">
        <v>8.4499999999999993</v>
      </c>
      <c r="F293" s="53">
        <v>13.67</v>
      </c>
      <c r="G293" s="53">
        <v>6</v>
      </c>
      <c r="H293" s="28">
        <f t="shared" si="15"/>
        <v>278.99</v>
      </c>
      <c r="I293" s="29">
        <f t="shared" si="17"/>
        <v>259.32</v>
      </c>
      <c r="J293" s="29">
        <v>0.86</v>
      </c>
      <c r="K293" s="30">
        <v>13.67</v>
      </c>
      <c r="L293" s="30">
        <v>12.75</v>
      </c>
      <c r="M293" s="31">
        <f t="shared" si="16"/>
        <v>286.60000000000002</v>
      </c>
      <c r="N293" s="16"/>
      <c r="O293" s="32" t="s">
        <v>51</v>
      </c>
      <c r="P293" s="33">
        <v>3</v>
      </c>
      <c r="Q293" s="34">
        <v>12.75</v>
      </c>
      <c r="R293" s="16"/>
      <c r="S293" s="35" t="s">
        <v>51</v>
      </c>
      <c r="T293" s="35" t="s">
        <v>49</v>
      </c>
      <c r="U293" s="35" t="s">
        <v>49</v>
      </c>
      <c r="V293" s="35" t="s">
        <v>49</v>
      </c>
      <c r="W293" s="35" t="s">
        <v>51</v>
      </c>
      <c r="X293" s="36">
        <v>3</v>
      </c>
      <c r="Y293" s="16"/>
      <c r="Z293" s="37">
        <v>4.7300000000000004</v>
      </c>
      <c r="AA293" s="37" t="s">
        <v>51</v>
      </c>
      <c r="AB293" s="37" t="s">
        <v>60</v>
      </c>
      <c r="AC293" s="38">
        <v>6.75</v>
      </c>
      <c r="AD293" s="16"/>
      <c r="AE293" s="39">
        <v>4.7272400000000001</v>
      </c>
      <c r="AF293" s="40" t="s">
        <v>52</v>
      </c>
      <c r="AG293" s="40" t="s">
        <v>49</v>
      </c>
      <c r="AH293" s="41">
        <v>0</v>
      </c>
      <c r="AI293" s="16"/>
      <c r="AJ293" s="42" t="s">
        <v>54</v>
      </c>
      <c r="AK293" s="42" t="s">
        <v>49</v>
      </c>
      <c r="AL293" s="43">
        <v>0</v>
      </c>
      <c r="AM293" s="16"/>
      <c r="AN293" s="44">
        <v>3.1300000000000001E-2</v>
      </c>
      <c r="AO293" s="44" t="s">
        <v>51</v>
      </c>
      <c r="AP293" s="45">
        <v>3</v>
      </c>
      <c r="AQ293" s="16"/>
      <c r="AR293" s="40">
        <v>4.5199999999999997E-2</v>
      </c>
      <c r="AS293" s="40" t="s">
        <v>51</v>
      </c>
      <c r="AT293" s="41">
        <v>3</v>
      </c>
      <c r="AU293" s="16"/>
      <c r="AV293" s="46">
        <v>1.8700000000000001E-2</v>
      </c>
      <c r="AW293" s="46" t="s">
        <v>49</v>
      </c>
      <c r="AX293" s="47">
        <v>0</v>
      </c>
      <c r="AY293" s="16"/>
      <c r="AZ293" s="48" t="s">
        <v>52</v>
      </c>
      <c r="BA293" s="48" t="s">
        <v>49</v>
      </c>
      <c r="BB293" s="49">
        <v>0</v>
      </c>
      <c r="BC293" s="16"/>
      <c r="BD293" s="50"/>
    </row>
    <row r="294" spans="1:56" ht="15.6" customHeight="1" thickBot="1" x14ac:dyDescent="0.35">
      <c r="A294" s="95" t="s">
        <v>342</v>
      </c>
      <c r="B294" s="52">
        <v>741973</v>
      </c>
      <c r="C294" s="52" t="s">
        <v>48</v>
      </c>
      <c r="D294" s="26">
        <v>267.64999999999998</v>
      </c>
      <c r="E294" s="26">
        <v>8.4499999999999993</v>
      </c>
      <c r="F294" s="53">
        <v>13.67</v>
      </c>
      <c r="G294" s="53">
        <v>6.75</v>
      </c>
      <c r="H294" s="28">
        <f t="shared" si="15"/>
        <v>296.52</v>
      </c>
      <c r="I294" s="29">
        <f t="shared" si="17"/>
        <v>276.09999999999997</v>
      </c>
      <c r="J294" s="29">
        <v>0.86</v>
      </c>
      <c r="K294" s="30">
        <v>13.67</v>
      </c>
      <c r="L294" s="30">
        <v>12.75</v>
      </c>
      <c r="M294" s="31">
        <f t="shared" si="16"/>
        <v>303.38</v>
      </c>
      <c r="N294" s="16"/>
      <c r="O294" s="32" t="s">
        <v>51</v>
      </c>
      <c r="P294" s="33">
        <v>3</v>
      </c>
      <c r="Q294" s="34">
        <v>12.75</v>
      </c>
      <c r="R294" s="16"/>
      <c r="S294" s="35" t="s">
        <v>51</v>
      </c>
      <c r="T294" s="35" t="s">
        <v>49</v>
      </c>
      <c r="U294" s="35" t="s">
        <v>49</v>
      </c>
      <c r="V294" s="35" t="s">
        <v>49</v>
      </c>
      <c r="W294" s="35" t="s">
        <v>51</v>
      </c>
      <c r="X294" s="36">
        <v>3</v>
      </c>
      <c r="Y294" s="16"/>
      <c r="Z294" s="37">
        <v>4.28</v>
      </c>
      <c r="AA294" s="37" t="s">
        <v>51</v>
      </c>
      <c r="AB294" s="37" t="s">
        <v>60</v>
      </c>
      <c r="AC294" s="38">
        <v>6.75</v>
      </c>
      <c r="AD294" s="16"/>
      <c r="AE294" s="39">
        <v>-0.68368083333333196</v>
      </c>
      <c r="AF294" s="40">
        <v>-0.13777767403055474</v>
      </c>
      <c r="AG294" s="40" t="s">
        <v>49</v>
      </c>
      <c r="AH294" s="41">
        <v>0</v>
      </c>
      <c r="AI294" s="16"/>
      <c r="AJ294" s="42">
        <v>0.4733</v>
      </c>
      <c r="AK294" s="42" t="s">
        <v>49</v>
      </c>
      <c r="AL294" s="43">
        <v>0</v>
      </c>
      <c r="AM294" s="16"/>
      <c r="AN294" s="44">
        <v>0.1164</v>
      </c>
      <c r="AO294" s="44" t="s">
        <v>49</v>
      </c>
      <c r="AP294" s="45">
        <v>0</v>
      </c>
      <c r="AQ294" s="16"/>
      <c r="AR294" s="40">
        <v>2.2499999999999999E-2</v>
      </c>
      <c r="AS294" s="40" t="s">
        <v>51</v>
      </c>
      <c r="AT294" s="41">
        <v>3</v>
      </c>
      <c r="AU294" s="16"/>
      <c r="AV294" s="46">
        <v>1.0500000000000001E-2</v>
      </c>
      <c r="AW294" s="46" t="s">
        <v>51</v>
      </c>
      <c r="AX294" s="47">
        <v>3</v>
      </c>
      <c r="AY294" s="16"/>
      <c r="AZ294" s="48" t="s">
        <v>52</v>
      </c>
      <c r="BA294" s="48" t="s">
        <v>49</v>
      </c>
      <c r="BB294" s="49">
        <v>0</v>
      </c>
      <c r="BC294" s="16"/>
      <c r="BD294" s="50"/>
    </row>
    <row r="295" spans="1:56" ht="15.6" customHeight="1" thickBot="1" x14ac:dyDescent="0.35">
      <c r="A295" s="61" t="s">
        <v>343</v>
      </c>
      <c r="B295" s="69">
        <v>8161801</v>
      </c>
      <c r="C295" s="52" t="s">
        <v>48</v>
      </c>
      <c r="D295" s="26">
        <v>256.77</v>
      </c>
      <c r="E295" s="26">
        <v>8.4499999999999993</v>
      </c>
      <c r="F295" s="53">
        <v>13.67</v>
      </c>
      <c r="G295" s="53">
        <v>9</v>
      </c>
      <c r="H295" s="28">
        <f t="shared" si="15"/>
        <v>287.89</v>
      </c>
      <c r="I295" s="29">
        <f t="shared" si="17"/>
        <v>265.21999999999997</v>
      </c>
      <c r="J295" s="29">
        <v>0.86</v>
      </c>
      <c r="K295" s="30">
        <v>13.67</v>
      </c>
      <c r="L295" s="30">
        <v>9</v>
      </c>
      <c r="M295" s="31">
        <f t="shared" si="16"/>
        <v>288.75</v>
      </c>
      <c r="N295" s="16"/>
      <c r="O295" s="32" t="s">
        <v>51</v>
      </c>
      <c r="P295" s="33">
        <v>3</v>
      </c>
      <c r="Q295" s="34">
        <v>9</v>
      </c>
      <c r="R295" s="16"/>
      <c r="S295" s="35" t="s">
        <v>51</v>
      </c>
      <c r="T295" s="35" t="s">
        <v>49</v>
      </c>
      <c r="U295" s="35" t="s">
        <v>49</v>
      </c>
      <c r="V295" s="35" t="s">
        <v>49</v>
      </c>
      <c r="W295" s="35" t="s">
        <v>51</v>
      </c>
      <c r="X295" s="36">
        <v>3</v>
      </c>
      <c r="Y295" s="16"/>
      <c r="Z295" s="37">
        <v>2.96</v>
      </c>
      <c r="AA295" s="37" t="s">
        <v>49</v>
      </c>
      <c r="AB295" s="37" t="s">
        <v>52</v>
      </c>
      <c r="AC295" s="38">
        <v>0</v>
      </c>
      <c r="AD295" s="16"/>
      <c r="AE295" s="39">
        <v>0.22981749999999979</v>
      </c>
      <c r="AF295" s="40">
        <v>8.4297564616792484E-2</v>
      </c>
      <c r="AG295" s="40" t="s">
        <v>49</v>
      </c>
      <c r="AH295" s="41">
        <v>0</v>
      </c>
      <c r="AI295" s="16"/>
      <c r="AJ295" s="42">
        <v>0.61049999999999993</v>
      </c>
      <c r="AK295" s="42" t="s">
        <v>49</v>
      </c>
      <c r="AL295" s="43">
        <v>0</v>
      </c>
      <c r="AM295" s="16"/>
      <c r="AN295" s="44">
        <v>3.32E-2</v>
      </c>
      <c r="AO295" s="44" t="s">
        <v>51</v>
      </c>
      <c r="AP295" s="45">
        <v>3</v>
      </c>
      <c r="AQ295" s="16"/>
      <c r="AR295" s="40">
        <v>5.3699999999999998E-2</v>
      </c>
      <c r="AS295" s="40" t="s">
        <v>51</v>
      </c>
      <c r="AT295" s="41">
        <v>3</v>
      </c>
      <c r="AU295" s="16"/>
      <c r="AV295" s="46">
        <v>2.76E-2</v>
      </c>
      <c r="AW295" s="46" t="s">
        <v>49</v>
      </c>
      <c r="AX295" s="47">
        <v>0</v>
      </c>
      <c r="AY295" s="16"/>
      <c r="AZ295" s="48">
        <v>0.88</v>
      </c>
      <c r="BA295" s="48" t="s">
        <v>51</v>
      </c>
      <c r="BB295" s="49">
        <v>3</v>
      </c>
      <c r="BC295" s="16"/>
      <c r="BD295" s="50"/>
    </row>
    <row r="296" spans="1:56" ht="15.6" customHeight="1" thickBot="1" x14ac:dyDescent="0.35">
      <c r="A296" s="56" t="s">
        <v>344</v>
      </c>
      <c r="B296" s="52">
        <v>1009397</v>
      </c>
      <c r="C296" s="57" t="s">
        <v>48</v>
      </c>
      <c r="D296" s="26">
        <v>267.77</v>
      </c>
      <c r="E296" s="26">
        <v>8.4499999999999993</v>
      </c>
      <c r="F296" s="53">
        <v>13.67</v>
      </c>
      <c r="G296" s="53">
        <v>0</v>
      </c>
      <c r="H296" s="28">
        <f t="shared" si="15"/>
        <v>289.89</v>
      </c>
      <c r="I296" s="29">
        <f t="shared" si="17"/>
        <v>276.21999999999997</v>
      </c>
      <c r="J296" s="29">
        <v>0.86</v>
      </c>
      <c r="K296" s="30">
        <v>13.67</v>
      </c>
      <c r="L296" s="30">
        <v>0</v>
      </c>
      <c r="M296" s="31">
        <f t="shared" si="16"/>
        <v>290.75</v>
      </c>
      <c r="N296" s="16"/>
      <c r="O296" s="32" t="s">
        <v>49</v>
      </c>
      <c r="P296" s="33" t="s">
        <v>50</v>
      </c>
      <c r="Q296" s="34">
        <v>0</v>
      </c>
      <c r="R296" s="16"/>
      <c r="S296" s="35" t="s">
        <v>49</v>
      </c>
      <c r="T296" s="35" t="s">
        <v>49</v>
      </c>
      <c r="U296" s="35" t="s">
        <v>49</v>
      </c>
      <c r="V296" s="35" t="s">
        <v>49</v>
      </c>
      <c r="W296" s="35" t="s">
        <v>49</v>
      </c>
      <c r="X296" s="36" t="s">
        <v>50</v>
      </c>
      <c r="Y296" s="16"/>
      <c r="Z296" s="37">
        <v>4.1900000000000004</v>
      </c>
      <c r="AA296" s="37" t="s">
        <v>51</v>
      </c>
      <c r="AB296" s="37" t="s">
        <v>60</v>
      </c>
      <c r="AC296" s="38">
        <v>6.75</v>
      </c>
      <c r="AD296" s="16"/>
      <c r="AE296" s="39">
        <v>-9.3020000000000103E-2</v>
      </c>
      <c r="AF296" s="40">
        <v>-2.172502844958106E-2</v>
      </c>
      <c r="AG296" s="40" t="s">
        <v>49</v>
      </c>
      <c r="AH296" s="41">
        <v>0</v>
      </c>
      <c r="AI296" s="16"/>
      <c r="AJ296" s="42">
        <v>0.65599999999999992</v>
      </c>
      <c r="AK296" s="42" t="s">
        <v>49</v>
      </c>
      <c r="AL296" s="43">
        <v>0</v>
      </c>
      <c r="AM296" s="16"/>
      <c r="AN296" s="44" t="s">
        <v>69</v>
      </c>
      <c r="AO296" s="44" t="s">
        <v>49</v>
      </c>
      <c r="AP296" s="45">
        <v>0</v>
      </c>
      <c r="AQ296" s="16"/>
      <c r="AR296" s="40" t="s">
        <v>69</v>
      </c>
      <c r="AS296" s="40" t="s">
        <v>49</v>
      </c>
      <c r="AT296" s="41">
        <v>0</v>
      </c>
      <c r="AU296" s="16"/>
      <c r="AV296" s="46" t="s">
        <v>69</v>
      </c>
      <c r="AW296" s="46" t="s">
        <v>49</v>
      </c>
      <c r="AX296" s="47">
        <v>0</v>
      </c>
      <c r="AY296" s="16"/>
      <c r="AZ296" s="48" t="s">
        <v>50</v>
      </c>
      <c r="BA296" s="48" t="s">
        <v>49</v>
      </c>
      <c r="BB296" s="49">
        <v>0</v>
      </c>
      <c r="BC296" s="16"/>
      <c r="BD296" s="50"/>
    </row>
    <row r="297" spans="1:56" ht="15.6" customHeight="1" thickBot="1" x14ac:dyDescent="0.35">
      <c r="A297" s="24" t="s">
        <v>345</v>
      </c>
      <c r="B297" s="25">
        <v>4465202</v>
      </c>
      <c r="C297" s="52" t="s">
        <v>48</v>
      </c>
      <c r="D297" s="26">
        <v>243.83</v>
      </c>
      <c r="E297" s="26">
        <v>8.4499999999999993</v>
      </c>
      <c r="F297" s="53">
        <v>13.67</v>
      </c>
      <c r="G297" s="53">
        <v>6.75</v>
      </c>
      <c r="H297" s="28">
        <f t="shared" si="15"/>
        <v>272.7</v>
      </c>
      <c r="I297" s="29">
        <f t="shared" si="17"/>
        <v>252.28</v>
      </c>
      <c r="J297" s="29">
        <v>0.86</v>
      </c>
      <c r="K297" s="30">
        <v>13.67</v>
      </c>
      <c r="L297" s="30">
        <v>9.75</v>
      </c>
      <c r="M297" s="31">
        <f t="shared" si="16"/>
        <v>276.56</v>
      </c>
      <c r="N297" s="16"/>
      <c r="O297" s="32" t="s">
        <v>51</v>
      </c>
      <c r="P297" s="33">
        <v>2</v>
      </c>
      <c r="Q297" s="34">
        <v>9.75</v>
      </c>
      <c r="R297" s="16"/>
      <c r="S297" s="35" t="s">
        <v>51</v>
      </c>
      <c r="T297" s="35" t="s">
        <v>49</v>
      </c>
      <c r="U297" s="35" t="s">
        <v>49</v>
      </c>
      <c r="V297" s="35" t="s">
        <v>49</v>
      </c>
      <c r="W297" s="35" t="s">
        <v>51</v>
      </c>
      <c r="X297" s="36">
        <v>2</v>
      </c>
      <c r="Y297" s="16"/>
      <c r="Z297" s="37">
        <v>4.95</v>
      </c>
      <c r="AA297" s="37" t="s">
        <v>51</v>
      </c>
      <c r="AB297" s="37" t="s">
        <v>60</v>
      </c>
      <c r="AC297" s="38">
        <v>6.75</v>
      </c>
      <c r="AD297" s="16"/>
      <c r="AE297" s="39">
        <v>0.45075500000000002</v>
      </c>
      <c r="AF297" s="40">
        <v>0.10015536964031678</v>
      </c>
      <c r="AG297" s="40" t="s">
        <v>49</v>
      </c>
      <c r="AH297" s="41">
        <v>0</v>
      </c>
      <c r="AI297" s="16"/>
      <c r="AJ297" s="42">
        <v>0.36200000000000004</v>
      </c>
      <c r="AK297" s="42" t="s">
        <v>49</v>
      </c>
      <c r="AL297" s="43">
        <v>0</v>
      </c>
      <c r="AM297" s="16"/>
      <c r="AN297" s="44">
        <v>5.2699999999999997E-2</v>
      </c>
      <c r="AO297" s="44" t="s">
        <v>51</v>
      </c>
      <c r="AP297" s="45">
        <v>3</v>
      </c>
      <c r="AQ297" s="16"/>
      <c r="AR297" s="40">
        <v>9.2100000000000015E-2</v>
      </c>
      <c r="AS297" s="40" t="s">
        <v>49</v>
      </c>
      <c r="AT297" s="41">
        <v>0</v>
      </c>
      <c r="AU297" s="16"/>
      <c r="AV297" s="46">
        <v>2.3599999999999999E-2</v>
      </c>
      <c r="AW297" s="46" t="s">
        <v>49</v>
      </c>
      <c r="AX297" s="47">
        <v>0</v>
      </c>
      <c r="AY297" s="16"/>
      <c r="AZ297" s="48" t="s">
        <v>52</v>
      </c>
      <c r="BA297" s="48" t="s">
        <v>49</v>
      </c>
      <c r="BB297" s="49">
        <v>0</v>
      </c>
      <c r="BC297" s="16"/>
      <c r="BD297" s="50"/>
    </row>
    <row r="298" spans="1:56" ht="15.6" customHeight="1" thickBot="1" x14ac:dyDescent="0.35">
      <c r="A298" s="117" t="s">
        <v>346</v>
      </c>
      <c r="B298" s="57">
        <v>963810</v>
      </c>
      <c r="C298" s="52" t="s">
        <v>48</v>
      </c>
      <c r="D298" s="26">
        <v>255.19</v>
      </c>
      <c r="E298" s="26">
        <v>8.4499999999999993</v>
      </c>
      <c r="F298" s="53">
        <v>13.67</v>
      </c>
      <c r="G298" s="53">
        <v>12.75</v>
      </c>
      <c r="H298" s="28">
        <f t="shared" si="15"/>
        <v>290.06</v>
      </c>
      <c r="I298" s="29">
        <f t="shared" si="17"/>
        <v>263.64</v>
      </c>
      <c r="J298" s="29">
        <v>0.86</v>
      </c>
      <c r="K298" s="30">
        <v>13.67</v>
      </c>
      <c r="L298" s="30">
        <v>12.75</v>
      </c>
      <c r="M298" s="31">
        <f t="shared" si="16"/>
        <v>290.92</v>
      </c>
      <c r="N298" s="16"/>
      <c r="O298" s="32" t="s">
        <v>51</v>
      </c>
      <c r="P298" s="33">
        <v>3</v>
      </c>
      <c r="Q298" s="34">
        <v>12.75</v>
      </c>
      <c r="R298" s="16"/>
      <c r="S298" s="35" t="s">
        <v>51</v>
      </c>
      <c r="T298" s="35" t="s">
        <v>49</v>
      </c>
      <c r="U298" s="35" t="s">
        <v>49</v>
      </c>
      <c r="V298" s="35" t="s">
        <v>49</v>
      </c>
      <c r="W298" s="35" t="s">
        <v>51</v>
      </c>
      <c r="X298" s="36">
        <v>3</v>
      </c>
      <c r="Y298" s="16"/>
      <c r="Z298" s="37">
        <v>4.22</v>
      </c>
      <c r="AA298" s="37" t="s">
        <v>51</v>
      </c>
      <c r="AB298" s="37" t="s">
        <v>60</v>
      </c>
      <c r="AC298" s="38">
        <v>6.75</v>
      </c>
      <c r="AD298" s="16"/>
      <c r="AE298" s="39">
        <v>-0.44346250000000076</v>
      </c>
      <c r="AF298" s="40">
        <v>-9.517353200923287E-2</v>
      </c>
      <c r="AG298" s="40" t="s">
        <v>49</v>
      </c>
      <c r="AH298" s="41">
        <v>0</v>
      </c>
      <c r="AI298" s="16"/>
      <c r="AJ298" s="42">
        <v>0.64599999999999991</v>
      </c>
      <c r="AK298" s="42" t="s">
        <v>49</v>
      </c>
      <c r="AL298" s="43">
        <v>0</v>
      </c>
      <c r="AM298" s="16"/>
      <c r="AN298" s="44">
        <v>0.1293</v>
      </c>
      <c r="AO298" s="44" t="s">
        <v>49</v>
      </c>
      <c r="AP298" s="45">
        <v>0</v>
      </c>
      <c r="AQ298" s="16"/>
      <c r="AR298" s="40">
        <v>2.1899999999999999E-2</v>
      </c>
      <c r="AS298" s="40" t="s">
        <v>51</v>
      </c>
      <c r="AT298" s="41">
        <v>3</v>
      </c>
      <c r="AU298" s="16"/>
      <c r="AV298" s="46">
        <v>2.81E-2</v>
      </c>
      <c r="AW298" s="46" t="s">
        <v>49</v>
      </c>
      <c r="AX298" s="47">
        <v>0</v>
      </c>
      <c r="AY298" s="16"/>
      <c r="AZ298" s="48">
        <v>0.89</v>
      </c>
      <c r="BA298" s="48" t="s">
        <v>51</v>
      </c>
      <c r="BB298" s="49">
        <v>3</v>
      </c>
      <c r="BC298" s="16"/>
      <c r="BD298" s="50"/>
    </row>
    <row r="299" spans="1:56" ht="15.6" customHeight="1" thickBot="1" x14ac:dyDescent="0.35">
      <c r="A299" s="245" t="s">
        <v>347</v>
      </c>
      <c r="B299" s="228">
        <v>936715</v>
      </c>
      <c r="C299" s="52" t="s">
        <v>48</v>
      </c>
      <c r="D299" s="26">
        <v>277.64999999999998</v>
      </c>
      <c r="E299" s="26">
        <v>8.4499999999999993</v>
      </c>
      <c r="F299" s="53">
        <v>13.67</v>
      </c>
      <c r="G299" s="53">
        <v>3</v>
      </c>
      <c r="H299" s="28">
        <f t="shared" ref="H299:H362" si="18">SUM(D299:G299)</f>
        <v>302.77</v>
      </c>
      <c r="I299" s="290">
        <f t="shared" si="17"/>
        <v>286.09999999999997</v>
      </c>
      <c r="J299" s="290">
        <v>0.86</v>
      </c>
      <c r="K299" s="272">
        <v>13.67</v>
      </c>
      <c r="L299" s="272">
        <v>0</v>
      </c>
      <c r="M299" s="273">
        <f t="shared" si="16"/>
        <v>300.63</v>
      </c>
      <c r="N299" s="16"/>
      <c r="O299" s="252" t="s">
        <v>49</v>
      </c>
      <c r="P299" s="274" t="s">
        <v>50</v>
      </c>
      <c r="Q299" s="275">
        <v>0</v>
      </c>
      <c r="R299" s="16"/>
      <c r="S299" s="35" t="s">
        <v>51</v>
      </c>
      <c r="T299" s="35" t="s">
        <v>49</v>
      </c>
      <c r="U299" s="35" t="s">
        <v>49</v>
      </c>
      <c r="V299" s="289" t="s">
        <v>51</v>
      </c>
      <c r="W299" s="289" t="s">
        <v>49</v>
      </c>
      <c r="X299" s="295" t="s">
        <v>50</v>
      </c>
      <c r="Y299" s="16"/>
      <c r="Z299" s="37">
        <v>3.39</v>
      </c>
      <c r="AA299" s="37" t="s">
        <v>49</v>
      </c>
      <c r="AB299" s="37" t="s">
        <v>52</v>
      </c>
      <c r="AC299" s="38">
        <v>0</v>
      </c>
      <c r="AD299" s="16"/>
      <c r="AE299" s="39">
        <v>-0.1262474999999994</v>
      </c>
      <c r="AF299" s="40">
        <v>-3.5859527283959657E-2</v>
      </c>
      <c r="AG299" s="40" t="s">
        <v>49</v>
      </c>
      <c r="AH299" s="41">
        <v>0</v>
      </c>
      <c r="AI299" s="16"/>
      <c r="AJ299" s="42">
        <v>0.59030000000000005</v>
      </c>
      <c r="AK299" s="42" t="s">
        <v>49</v>
      </c>
      <c r="AL299" s="43">
        <v>0</v>
      </c>
      <c r="AM299" s="16"/>
      <c r="AN299" s="44">
        <v>0.1118</v>
      </c>
      <c r="AO299" s="44" t="s">
        <v>49</v>
      </c>
      <c r="AP299" s="45">
        <v>0</v>
      </c>
      <c r="AQ299" s="16"/>
      <c r="AR299" s="40">
        <v>0.10730000000000001</v>
      </c>
      <c r="AS299" s="40" t="s">
        <v>49</v>
      </c>
      <c r="AT299" s="41">
        <v>0</v>
      </c>
      <c r="AU299" s="16"/>
      <c r="AV299" s="46">
        <v>1.78E-2</v>
      </c>
      <c r="AW299" s="46" t="s">
        <v>51</v>
      </c>
      <c r="AX299" s="47">
        <v>3</v>
      </c>
      <c r="AY299" s="16"/>
      <c r="AZ299" s="48">
        <v>0.92</v>
      </c>
      <c r="BA299" s="48" t="s">
        <v>51</v>
      </c>
      <c r="BB299" s="49">
        <v>3</v>
      </c>
      <c r="BC299" s="16"/>
      <c r="BD299" s="50"/>
    </row>
    <row r="300" spans="1:56" ht="15.6" customHeight="1" thickBot="1" x14ac:dyDescent="0.35">
      <c r="A300" s="51" t="s">
        <v>348</v>
      </c>
      <c r="B300" s="52">
        <v>363529</v>
      </c>
      <c r="C300" s="52" t="s">
        <v>48</v>
      </c>
      <c r="D300" s="26">
        <v>265.89999999999998</v>
      </c>
      <c r="E300" s="26">
        <v>8.4499999999999993</v>
      </c>
      <c r="F300" s="53">
        <v>13.67</v>
      </c>
      <c r="G300" s="53">
        <v>11.75</v>
      </c>
      <c r="H300" s="28">
        <f t="shared" si="18"/>
        <v>299.77</v>
      </c>
      <c r="I300" s="29">
        <f t="shared" si="17"/>
        <v>274.34999999999997</v>
      </c>
      <c r="J300" s="29">
        <v>0.86</v>
      </c>
      <c r="K300" s="30">
        <v>13.67</v>
      </c>
      <c r="L300" s="30">
        <v>12.75</v>
      </c>
      <c r="M300" s="31">
        <f t="shared" si="16"/>
        <v>301.63</v>
      </c>
      <c r="N300" s="16"/>
      <c r="O300" s="32" t="s">
        <v>51</v>
      </c>
      <c r="P300" s="33">
        <v>3</v>
      </c>
      <c r="Q300" s="34">
        <v>12.75</v>
      </c>
      <c r="R300" s="16"/>
      <c r="S300" s="35" t="s">
        <v>51</v>
      </c>
      <c r="T300" s="35" t="s">
        <v>49</v>
      </c>
      <c r="U300" s="35" t="s">
        <v>49</v>
      </c>
      <c r="V300" s="35" t="s">
        <v>49</v>
      </c>
      <c r="W300" s="35" t="s">
        <v>51</v>
      </c>
      <c r="X300" s="36">
        <v>3</v>
      </c>
      <c r="Y300" s="16"/>
      <c r="Z300" s="37">
        <v>4.99</v>
      </c>
      <c r="AA300" s="37" t="s">
        <v>51</v>
      </c>
      <c r="AB300" s="37" t="s">
        <v>60</v>
      </c>
      <c r="AC300" s="38">
        <v>6.75</v>
      </c>
      <c r="AD300" s="16"/>
      <c r="AE300" s="39">
        <v>0.96533499999999961</v>
      </c>
      <c r="AF300" s="40">
        <v>0.23999860774528686</v>
      </c>
      <c r="AG300" s="40" t="s">
        <v>49</v>
      </c>
      <c r="AH300" s="41">
        <v>0</v>
      </c>
      <c r="AI300" s="16"/>
      <c r="AJ300" s="42">
        <v>0.5333</v>
      </c>
      <c r="AK300" s="42" t="s">
        <v>49</v>
      </c>
      <c r="AL300" s="43">
        <v>0</v>
      </c>
      <c r="AM300" s="16"/>
      <c r="AN300" s="44">
        <v>7.8700000000000006E-2</v>
      </c>
      <c r="AO300" s="44" t="s">
        <v>49</v>
      </c>
      <c r="AP300" s="45">
        <v>0</v>
      </c>
      <c r="AQ300" s="16"/>
      <c r="AR300" s="40">
        <v>8.5199999999999998E-2</v>
      </c>
      <c r="AS300" s="40" t="s">
        <v>49</v>
      </c>
      <c r="AT300" s="41">
        <v>0</v>
      </c>
      <c r="AU300" s="16"/>
      <c r="AV300" s="46">
        <v>1.1899999999999999E-2</v>
      </c>
      <c r="AW300" s="46" t="s">
        <v>51</v>
      </c>
      <c r="AX300" s="47">
        <v>3</v>
      </c>
      <c r="AY300" s="16"/>
      <c r="AZ300" s="48">
        <v>0.85</v>
      </c>
      <c r="BA300" s="48" t="s">
        <v>51</v>
      </c>
      <c r="BB300" s="49">
        <v>3</v>
      </c>
      <c r="BC300" s="16"/>
      <c r="BD300" s="50"/>
    </row>
    <row r="301" spans="1:56" ht="15.6" customHeight="1" thickBot="1" x14ac:dyDescent="0.35">
      <c r="A301" s="151" t="s">
        <v>349</v>
      </c>
      <c r="B301" s="152">
        <v>748773</v>
      </c>
      <c r="C301" s="52" t="s">
        <v>48</v>
      </c>
      <c r="D301" s="26">
        <v>267.64999999999998</v>
      </c>
      <c r="E301" s="26">
        <v>8.4499999999999993</v>
      </c>
      <c r="F301" s="53">
        <v>13.67</v>
      </c>
      <c r="G301" s="53">
        <v>3</v>
      </c>
      <c r="H301" s="28">
        <f t="shared" si="18"/>
        <v>292.77</v>
      </c>
      <c r="I301" s="29">
        <f t="shared" si="17"/>
        <v>276.09999999999997</v>
      </c>
      <c r="J301" s="29">
        <v>0.86</v>
      </c>
      <c r="K301" s="30">
        <v>13.67</v>
      </c>
      <c r="L301" s="30">
        <v>3</v>
      </c>
      <c r="M301" s="31">
        <f t="shared" si="16"/>
        <v>293.63</v>
      </c>
      <c r="N301" s="16"/>
      <c r="O301" s="32" t="s">
        <v>51</v>
      </c>
      <c r="P301" s="33">
        <v>1</v>
      </c>
      <c r="Q301" s="34">
        <v>3</v>
      </c>
      <c r="R301" s="16"/>
      <c r="S301" s="35" t="s">
        <v>51</v>
      </c>
      <c r="T301" s="35" t="s">
        <v>49</v>
      </c>
      <c r="U301" s="35" t="s">
        <v>49</v>
      </c>
      <c r="V301" s="35" t="s">
        <v>49</v>
      </c>
      <c r="W301" s="35" t="s">
        <v>51</v>
      </c>
      <c r="X301" s="36">
        <v>1</v>
      </c>
      <c r="Y301" s="16"/>
      <c r="Z301" s="37">
        <v>3.54</v>
      </c>
      <c r="AA301" s="37" t="s">
        <v>49</v>
      </c>
      <c r="AB301" s="37" t="s">
        <v>52</v>
      </c>
      <c r="AC301" s="38">
        <v>0</v>
      </c>
      <c r="AD301" s="16"/>
      <c r="AE301" s="39">
        <v>4.5667499999999972E-2</v>
      </c>
      <c r="AF301" s="40">
        <v>1.3081223606785588E-2</v>
      </c>
      <c r="AG301" s="40" t="s">
        <v>49</v>
      </c>
      <c r="AH301" s="41">
        <v>0</v>
      </c>
      <c r="AI301" s="16"/>
      <c r="AJ301" s="42" t="s">
        <v>54</v>
      </c>
      <c r="AK301" s="42" t="s">
        <v>49</v>
      </c>
      <c r="AL301" s="43">
        <v>0</v>
      </c>
      <c r="AM301" s="16"/>
      <c r="AN301" s="44">
        <v>0.1012</v>
      </c>
      <c r="AO301" s="44" t="s">
        <v>49</v>
      </c>
      <c r="AP301" s="45">
        <v>0</v>
      </c>
      <c r="AQ301" s="16"/>
      <c r="AR301" s="40">
        <v>6.480000000000001E-2</v>
      </c>
      <c r="AS301" s="40" t="s">
        <v>49</v>
      </c>
      <c r="AT301" s="41">
        <v>0</v>
      </c>
      <c r="AU301" s="16"/>
      <c r="AV301" s="46">
        <v>2.12E-2</v>
      </c>
      <c r="AW301" s="46" t="s">
        <v>49</v>
      </c>
      <c r="AX301" s="47">
        <v>0</v>
      </c>
      <c r="AY301" s="16"/>
      <c r="AZ301" s="48">
        <v>0.88</v>
      </c>
      <c r="BA301" s="48" t="s">
        <v>51</v>
      </c>
      <c r="BB301" s="49">
        <v>3</v>
      </c>
      <c r="BC301" s="16"/>
      <c r="BD301" s="50"/>
    </row>
    <row r="302" spans="1:56" ht="15.6" customHeight="1" thickBot="1" x14ac:dyDescent="0.35">
      <c r="A302" s="51" t="s">
        <v>350</v>
      </c>
      <c r="B302" s="52">
        <v>4489802</v>
      </c>
      <c r="C302" s="52" t="s">
        <v>48</v>
      </c>
      <c r="D302" s="26">
        <v>263.57</v>
      </c>
      <c r="E302" s="26">
        <v>8.4499999999999993</v>
      </c>
      <c r="F302" s="53">
        <v>13.67</v>
      </c>
      <c r="G302" s="53">
        <v>6.75</v>
      </c>
      <c r="H302" s="28">
        <f t="shared" si="18"/>
        <v>292.44</v>
      </c>
      <c r="I302" s="29">
        <f t="shared" si="17"/>
        <v>272.02</v>
      </c>
      <c r="J302" s="29">
        <v>0.86</v>
      </c>
      <c r="K302" s="30">
        <v>13.67</v>
      </c>
      <c r="L302" s="30">
        <v>6.75</v>
      </c>
      <c r="M302" s="31">
        <f t="shared" si="16"/>
        <v>293.3</v>
      </c>
      <c r="N302" s="16"/>
      <c r="O302" s="32" t="s">
        <v>51</v>
      </c>
      <c r="P302" s="33">
        <v>1</v>
      </c>
      <c r="Q302" s="34">
        <v>6.75</v>
      </c>
      <c r="R302" s="16"/>
      <c r="S302" s="35" t="s">
        <v>51</v>
      </c>
      <c r="T302" s="35" t="s">
        <v>49</v>
      </c>
      <c r="U302" s="35" t="s">
        <v>49</v>
      </c>
      <c r="V302" s="35" t="s">
        <v>49</v>
      </c>
      <c r="W302" s="35" t="s">
        <v>51</v>
      </c>
      <c r="X302" s="36">
        <v>1</v>
      </c>
      <c r="Y302" s="16"/>
      <c r="Z302" s="37">
        <v>4.75</v>
      </c>
      <c r="AA302" s="37" t="s">
        <v>51</v>
      </c>
      <c r="AB302" s="37" t="s">
        <v>60</v>
      </c>
      <c r="AC302" s="38">
        <v>6.75</v>
      </c>
      <c r="AD302" s="16"/>
      <c r="AE302" s="39">
        <v>7.3060000000000791E-2</v>
      </c>
      <c r="AF302" s="40">
        <v>1.5626620866223163E-2</v>
      </c>
      <c r="AG302" s="40" t="s">
        <v>49</v>
      </c>
      <c r="AH302" s="41">
        <v>0</v>
      </c>
      <c r="AI302" s="16"/>
      <c r="AJ302" s="42">
        <v>0.60229999999999995</v>
      </c>
      <c r="AK302" s="42" t="s">
        <v>49</v>
      </c>
      <c r="AL302" s="43">
        <v>0</v>
      </c>
      <c r="AM302" s="16"/>
      <c r="AN302" s="44">
        <v>8.1600000000000006E-2</v>
      </c>
      <c r="AO302" s="44" t="s">
        <v>49</v>
      </c>
      <c r="AP302" s="45">
        <v>0</v>
      </c>
      <c r="AQ302" s="16"/>
      <c r="AR302" s="40">
        <v>6.4399999999999999E-2</v>
      </c>
      <c r="AS302" s="40" t="s">
        <v>49</v>
      </c>
      <c r="AT302" s="41">
        <v>0</v>
      </c>
      <c r="AU302" s="16"/>
      <c r="AV302" s="46">
        <v>3.32E-2</v>
      </c>
      <c r="AW302" s="46" t="s">
        <v>49</v>
      </c>
      <c r="AX302" s="47">
        <v>0</v>
      </c>
      <c r="AY302" s="16"/>
      <c r="AZ302" s="48" t="s">
        <v>52</v>
      </c>
      <c r="BA302" s="48" t="s">
        <v>49</v>
      </c>
      <c r="BB302" s="49">
        <v>0</v>
      </c>
      <c r="BC302" s="16"/>
      <c r="BD302" s="50"/>
    </row>
    <row r="303" spans="1:56" ht="15.6" customHeight="1" thickBot="1" x14ac:dyDescent="0.35">
      <c r="A303" s="51" t="s">
        <v>351</v>
      </c>
      <c r="B303" s="52">
        <v>538582</v>
      </c>
      <c r="C303" s="52" t="s">
        <v>48</v>
      </c>
      <c r="D303" s="26">
        <v>266.40999999999997</v>
      </c>
      <c r="E303" s="26">
        <v>8.4499999999999993</v>
      </c>
      <c r="F303" s="67">
        <v>0</v>
      </c>
      <c r="G303" s="53">
        <v>0</v>
      </c>
      <c r="H303" s="28">
        <f t="shared" si="18"/>
        <v>274.85999999999996</v>
      </c>
      <c r="I303" s="29">
        <f t="shared" si="17"/>
        <v>274.85999999999996</v>
      </c>
      <c r="J303" s="29">
        <v>0.86</v>
      </c>
      <c r="K303" s="68">
        <v>0</v>
      </c>
      <c r="L303" s="30">
        <v>0</v>
      </c>
      <c r="M303" s="31">
        <f t="shared" si="16"/>
        <v>275.71999999999997</v>
      </c>
      <c r="N303" s="16"/>
      <c r="O303" s="32" t="s">
        <v>49</v>
      </c>
      <c r="P303" s="33" t="s">
        <v>50</v>
      </c>
      <c r="Q303" s="34">
        <v>0</v>
      </c>
      <c r="R303" s="16"/>
      <c r="S303" s="35" t="s">
        <v>49</v>
      </c>
      <c r="T303" s="35" t="s">
        <v>49</v>
      </c>
      <c r="U303" s="35" t="s">
        <v>49</v>
      </c>
      <c r="V303" s="35" t="s">
        <v>49</v>
      </c>
      <c r="W303" s="35" t="s">
        <v>49</v>
      </c>
      <c r="X303" s="36" t="s">
        <v>50</v>
      </c>
      <c r="Y303" s="16"/>
      <c r="Z303" s="37">
        <v>4.72</v>
      </c>
      <c r="AA303" s="37" t="s">
        <v>51</v>
      </c>
      <c r="AB303" s="37" t="s">
        <v>60</v>
      </c>
      <c r="AC303" s="38">
        <v>6.75</v>
      </c>
      <c r="AD303" s="16"/>
      <c r="AE303" s="39">
        <v>-0.17064249999999959</v>
      </c>
      <c r="AF303" s="40">
        <v>-3.4864916772059357E-2</v>
      </c>
      <c r="AG303" s="40" t="s">
        <v>49</v>
      </c>
      <c r="AH303" s="41">
        <v>0</v>
      </c>
      <c r="AI303" s="16"/>
      <c r="AJ303" s="42" t="s">
        <v>54</v>
      </c>
      <c r="AK303" s="42" t="s">
        <v>49</v>
      </c>
      <c r="AL303" s="43">
        <v>0</v>
      </c>
      <c r="AM303" s="16"/>
      <c r="AN303" s="44">
        <v>6.6799999999999998E-2</v>
      </c>
      <c r="AO303" s="44" t="s">
        <v>49</v>
      </c>
      <c r="AP303" s="45">
        <v>0</v>
      </c>
      <c r="AQ303" s="16"/>
      <c r="AR303" s="40">
        <v>4.8000000000000001E-2</v>
      </c>
      <c r="AS303" s="40" t="s">
        <v>51</v>
      </c>
      <c r="AT303" s="41">
        <v>3</v>
      </c>
      <c r="AU303" s="16"/>
      <c r="AV303" s="46">
        <v>1.4199999999999999E-2</v>
      </c>
      <c r="AW303" s="46" t="s">
        <v>51</v>
      </c>
      <c r="AX303" s="47">
        <v>3</v>
      </c>
      <c r="AY303" s="16"/>
      <c r="AZ303" s="48" t="s">
        <v>50</v>
      </c>
      <c r="BA303" s="48" t="s">
        <v>49</v>
      </c>
      <c r="BB303" s="49">
        <v>0</v>
      </c>
      <c r="BC303" s="16"/>
      <c r="BD303" s="50"/>
    </row>
    <row r="304" spans="1:56" ht="15.6" customHeight="1" thickBot="1" x14ac:dyDescent="0.35">
      <c r="A304" s="51" t="s">
        <v>352</v>
      </c>
      <c r="B304" s="52">
        <v>4488806</v>
      </c>
      <c r="C304" s="52" t="s">
        <v>48</v>
      </c>
      <c r="D304" s="26">
        <v>234.39000000000001</v>
      </c>
      <c r="E304" s="26">
        <v>8.4499999999999993</v>
      </c>
      <c r="F304" s="53">
        <v>13.67</v>
      </c>
      <c r="G304" s="53">
        <v>6</v>
      </c>
      <c r="H304" s="28">
        <f t="shared" si="18"/>
        <v>262.51</v>
      </c>
      <c r="I304" s="29">
        <f t="shared" si="17"/>
        <v>242.84</v>
      </c>
      <c r="J304" s="29">
        <v>0.86</v>
      </c>
      <c r="K304" s="30">
        <v>13.67</v>
      </c>
      <c r="L304" s="30">
        <v>9</v>
      </c>
      <c r="M304" s="31">
        <f t="shared" si="16"/>
        <v>266.37</v>
      </c>
      <c r="N304" s="16"/>
      <c r="O304" s="32" t="s">
        <v>51</v>
      </c>
      <c r="P304" s="33">
        <v>3</v>
      </c>
      <c r="Q304" s="34">
        <v>9</v>
      </c>
      <c r="R304" s="16"/>
      <c r="S304" s="35" t="s">
        <v>51</v>
      </c>
      <c r="T304" s="35" t="s">
        <v>49</v>
      </c>
      <c r="U304" s="35" t="s">
        <v>49</v>
      </c>
      <c r="V304" s="35" t="s">
        <v>49</v>
      </c>
      <c r="W304" s="35" t="s">
        <v>51</v>
      </c>
      <c r="X304" s="36">
        <v>3</v>
      </c>
      <c r="Y304" s="16"/>
      <c r="Z304" s="37">
        <v>3.49</v>
      </c>
      <c r="AA304" s="37" t="s">
        <v>49</v>
      </c>
      <c r="AB304" s="37" t="s">
        <v>52</v>
      </c>
      <c r="AC304" s="38">
        <v>0</v>
      </c>
      <c r="AD304" s="16"/>
      <c r="AE304" s="39">
        <v>7.8442499999999526E-2</v>
      </c>
      <c r="AF304" s="40">
        <v>2.3020002465092389E-2</v>
      </c>
      <c r="AG304" s="40" t="s">
        <v>49</v>
      </c>
      <c r="AH304" s="41">
        <v>0</v>
      </c>
      <c r="AI304" s="16"/>
      <c r="AJ304" s="42">
        <v>0.63280000000000003</v>
      </c>
      <c r="AK304" s="42" t="s">
        <v>49</v>
      </c>
      <c r="AL304" s="43">
        <v>0</v>
      </c>
      <c r="AM304" s="16"/>
      <c r="AN304" s="44">
        <v>5.6500000000000002E-2</v>
      </c>
      <c r="AO304" s="44" t="s">
        <v>51</v>
      </c>
      <c r="AP304" s="45">
        <v>3</v>
      </c>
      <c r="AQ304" s="16"/>
      <c r="AR304" s="40">
        <v>1.8000000000000002E-2</v>
      </c>
      <c r="AS304" s="40" t="s">
        <v>51</v>
      </c>
      <c r="AT304" s="41">
        <v>3</v>
      </c>
      <c r="AU304" s="16"/>
      <c r="AV304" s="46">
        <v>2.2599999999999999E-2</v>
      </c>
      <c r="AW304" s="46" t="s">
        <v>49</v>
      </c>
      <c r="AX304" s="47">
        <v>0</v>
      </c>
      <c r="AY304" s="16"/>
      <c r="AZ304" s="48">
        <v>0.91</v>
      </c>
      <c r="BA304" s="48" t="s">
        <v>51</v>
      </c>
      <c r="BB304" s="49">
        <v>3</v>
      </c>
      <c r="BC304" s="16"/>
      <c r="BD304" s="50"/>
    </row>
    <row r="305" spans="1:56" ht="15.6" customHeight="1" thickBot="1" x14ac:dyDescent="0.35">
      <c r="A305" s="51" t="s">
        <v>353</v>
      </c>
      <c r="B305" s="52">
        <v>4505301</v>
      </c>
      <c r="C305" s="52" t="s">
        <v>48</v>
      </c>
      <c r="D305" s="26">
        <v>254.60000000000002</v>
      </c>
      <c r="E305" s="26">
        <v>8.4499999999999993</v>
      </c>
      <c r="F305" s="53">
        <v>13.67</v>
      </c>
      <c r="G305" s="53">
        <v>0</v>
      </c>
      <c r="H305" s="28">
        <f t="shared" si="18"/>
        <v>276.72000000000003</v>
      </c>
      <c r="I305" s="29">
        <f t="shared" si="17"/>
        <v>263.05</v>
      </c>
      <c r="J305" s="29">
        <v>0.86</v>
      </c>
      <c r="K305" s="30">
        <v>13.67</v>
      </c>
      <c r="L305" s="30">
        <v>11.75</v>
      </c>
      <c r="M305" s="31">
        <f t="shared" si="16"/>
        <v>289.33000000000004</v>
      </c>
      <c r="N305" s="16"/>
      <c r="O305" s="32" t="s">
        <v>51</v>
      </c>
      <c r="P305" s="33">
        <v>4</v>
      </c>
      <c r="Q305" s="34">
        <v>11.75</v>
      </c>
      <c r="R305" s="16"/>
      <c r="S305" s="35" t="s">
        <v>51</v>
      </c>
      <c r="T305" s="35" t="s">
        <v>49</v>
      </c>
      <c r="U305" s="35" t="s">
        <v>49</v>
      </c>
      <c r="V305" s="35" t="s">
        <v>49</v>
      </c>
      <c r="W305" s="35" t="s">
        <v>51</v>
      </c>
      <c r="X305" s="36">
        <v>4</v>
      </c>
      <c r="Y305" s="16"/>
      <c r="Z305" s="37">
        <v>4.0199999999999996</v>
      </c>
      <c r="AA305" s="37" t="s">
        <v>51</v>
      </c>
      <c r="AB305" s="37" t="s">
        <v>62</v>
      </c>
      <c r="AC305" s="38">
        <v>4.5</v>
      </c>
      <c r="AD305" s="16"/>
      <c r="AE305" s="39">
        <v>0.35263500000000025</v>
      </c>
      <c r="AF305" s="40">
        <v>9.6061161404734696E-2</v>
      </c>
      <c r="AG305" s="40" t="s">
        <v>51</v>
      </c>
      <c r="AH305" s="41">
        <v>1.25</v>
      </c>
      <c r="AI305" s="16"/>
      <c r="AJ305" s="42" t="s">
        <v>54</v>
      </c>
      <c r="AK305" s="42" t="s">
        <v>49</v>
      </c>
      <c r="AL305" s="43">
        <v>0</v>
      </c>
      <c r="AM305" s="16"/>
      <c r="AN305" s="44">
        <v>7.4700000000000003E-2</v>
      </c>
      <c r="AO305" s="44" t="s">
        <v>49</v>
      </c>
      <c r="AP305" s="45">
        <v>0</v>
      </c>
      <c r="AQ305" s="16"/>
      <c r="AR305" s="40">
        <v>8.3299999999999999E-2</v>
      </c>
      <c r="AS305" s="40" t="s">
        <v>49</v>
      </c>
      <c r="AT305" s="41">
        <v>0</v>
      </c>
      <c r="AU305" s="16"/>
      <c r="AV305" s="46">
        <v>1.1299999999999999E-2</v>
      </c>
      <c r="AW305" s="46" t="s">
        <v>51</v>
      </c>
      <c r="AX305" s="47">
        <v>3</v>
      </c>
      <c r="AY305" s="16"/>
      <c r="AZ305" s="48">
        <v>0.85</v>
      </c>
      <c r="BA305" s="48" t="s">
        <v>51</v>
      </c>
      <c r="BB305" s="49">
        <v>3</v>
      </c>
      <c r="BC305" s="16"/>
      <c r="BD305" s="50"/>
    </row>
    <row r="306" spans="1:56" ht="15.6" customHeight="1" thickBot="1" x14ac:dyDescent="0.35">
      <c r="A306" s="51" t="s">
        <v>354</v>
      </c>
      <c r="B306" s="52">
        <v>4491700</v>
      </c>
      <c r="C306" s="52" t="s">
        <v>48</v>
      </c>
      <c r="D306" s="26">
        <v>259.5</v>
      </c>
      <c r="E306" s="26">
        <v>8.4499999999999993</v>
      </c>
      <c r="F306" s="53">
        <v>13.67</v>
      </c>
      <c r="G306" s="53">
        <v>0</v>
      </c>
      <c r="H306" s="28">
        <f t="shared" si="18"/>
        <v>281.62</v>
      </c>
      <c r="I306" s="29">
        <f t="shared" si="17"/>
        <v>267.95</v>
      </c>
      <c r="J306" s="29">
        <v>0.86</v>
      </c>
      <c r="K306" s="30">
        <v>13.67</v>
      </c>
      <c r="L306" s="30">
        <v>0</v>
      </c>
      <c r="M306" s="31">
        <f t="shared" si="16"/>
        <v>282.48</v>
      </c>
      <c r="N306" s="16"/>
      <c r="O306" s="32" t="s">
        <v>49</v>
      </c>
      <c r="P306" s="33" t="s">
        <v>50</v>
      </c>
      <c r="Q306" s="34">
        <v>0</v>
      </c>
      <c r="R306" s="16"/>
      <c r="S306" s="35" t="s">
        <v>51</v>
      </c>
      <c r="T306" s="35" t="s">
        <v>51</v>
      </c>
      <c r="U306" s="35" t="s">
        <v>49</v>
      </c>
      <c r="V306" s="35" t="s">
        <v>49</v>
      </c>
      <c r="W306" s="35" t="s">
        <v>49</v>
      </c>
      <c r="X306" s="36" t="s">
        <v>50</v>
      </c>
      <c r="Y306" s="16"/>
      <c r="Z306" s="37">
        <v>3.34</v>
      </c>
      <c r="AA306" s="37" t="s">
        <v>49</v>
      </c>
      <c r="AB306" s="37" t="s">
        <v>52</v>
      </c>
      <c r="AC306" s="38">
        <v>0</v>
      </c>
      <c r="AD306" s="16"/>
      <c r="AE306" s="39">
        <v>-0.11975000000000025</v>
      </c>
      <c r="AF306" s="40">
        <v>-3.4615354041360721E-2</v>
      </c>
      <c r="AG306" s="40" t="s">
        <v>49</v>
      </c>
      <c r="AH306" s="41">
        <v>0</v>
      </c>
      <c r="AI306" s="16"/>
      <c r="AJ306" s="42">
        <v>0.37479999999999997</v>
      </c>
      <c r="AK306" s="42" t="s">
        <v>49</v>
      </c>
      <c r="AL306" s="43">
        <v>0</v>
      </c>
      <c r="AM306" s="16"/>
      <c r="AN306" s="44">
        <v>7.9899999999999999E-2</v>
      </c>
      <c r="AO306" s="44" t="s">
        <v>49</v>
      </c>
      <c r="AP306" s="45">
        <v>0</v>
      </c>
      <c r="AQ306" s="16"/>
      <c r="AR306" s="40">
        <v>7.5300000000000006E-2</v>
      </c>
      <c r="AS306" s="40" t="s">
        <v>49</v>
      </c>
      <c r="AT306" s="41">
        <v>0</v>
      </c>
      <c r="AU306" s="16"/>
      <c r="AV306" s="46">
        <v>9.7999999999999997E-3</v>
      </c>
      <c r="AW306" s="46" t="s">
        <v>51</v>
      </c>
      <c r="AX306" s="47">
        <v>3</v>
      </c>
      <c r="AY306" s="16"/>
      <c r="AZ306" s="48">
        <v>0.72</v>
      </c>
      <c r="BA306" s="48" t="s">
        <v>49</v>
      </c>
      <c r="BB306" s="49">
        <v>0</v>
      </c>
      <c r="BC306" s="16"/>
      <c r="BD306" s="50"/>
    </row>
    <row r="307" spans="1:56" ht="15.6" customHeight="1" thickBot="1" x14ac:dyDescent="0.35">
      <c r="A307" s="108" t="s">
        <v>355</v>
      </c>
      <c r="B307" s="52">
        <v>4504003</v>
      </c>
      <c r="C307" s="52" t="s">
        <v>48</v>
      </c>
      <c r="D307" s="26">
        <v>254.77</v>
      </c>
      <c r="E307" s="26">
        <v>8.4499999999999993</v>
      </c>
      <c r="F307" s="67">
        <v>0</v>
      </c>
      <c r="G307" s="53">
        <v>9.75</v>
      </c>
      <c r="H307" s="28">
        <f t="shared" si="18"/>
        <v>272.97000000000003</v>
      </c>
      <c r="I307" s="29">
        <f t="shared" si="17"/>
        <v>263.22000000000003</v>
      </c>
      <c r="J307" s="29">
        <v>0.86</v>
      </c>
      <c r="K307" s="68">
        <v>0</v>
      </c>
      <c r="L307" s="30">
        <v>3</v>
      </c>
      <c r="M307" s="31">
        <f t="shared" si="16"/>
        <v>267.08000000000004</v>
      </c>
      <c r="N307" s="16"/>
      <c r="O307" s="32" t="s">
        <v>51</v>
      </c>
      <c r="P307" s="33">
        <v>1</v>
      </c>
      <c r="Q307" s="34">
        <v>3</v>
      </c>
      <c r="R307" s="16"/>
      <c r="S307" s="35" t="s">
        <v>51</v>
      </c>
      <c r="T307" s="35" t="s">
        <v>49</v>
      </c>
      <c r="U307" s="35" t="s">
        <v>49</v>
      </c>
      <c r="V307" s="35" t="s">
        <v>49</v>
      </c>
      <c r="W307" s="35" t="s">
        <v>51</v>
      </c>
      <c r="X307" s="36">
        <v>1</v>
      </c>
      <c r="Y307" s="16"/>
      <c r="Z307" s="37" t="s">
        <v>54</v>
      </c>
      <c r="AA307" s="37" t="s">
        <v>49</v>
      </c>
      <c r="AB307" s="37" t="s">
        <v>52</v>
      </c>
      <c r="AC307" s="38">
        <v>0</v>
      </c>
      <c r="AD307" s="16"/>
      <c r="AE307" s="39">
        <v>5.7497974999999997</v>
      </c>
      <c r="AF307" s="40" t="s">
        <v>52</v>
      </c>
      <c r="AG307" s="40" t="s">
        <v>49</v>
      </c>
      <c r="AH307" s="41">
        <v>0</v>
      </c>
      <c r="AI307" s="16"/>
      <c r="AJ307" s="42">
        <v>0.65300000000000002</v>
      </c>
      <c r="AK307" s="42" t="s">
        <v>49</v>
      </c>
      <c r="AL307" s="43">
        <v>0</v>
      </c>
      <c r="AM307" s="16"/>
      <c r="AN307" s="44">
        <v>9.2699999999999991E-2</v>
      </c>
      <c r="AO307" s="44" t="s">
        <v>49</v>
      </c>
      <c r="AP307" s="45">
        <v>0</v>
      </c>
      <c r="AQ307" s="16"/>
      <c r="AR307" s="40">
        <v>4.3400000000000001E-2</v>
      </c>
      <c r="AS307" s="40" t="s">
        <v>51</v>
      </c>
      <c r="AT307" s="41">
        <v>3</v>
      </c>
      <c r="AU307" s="16"/>
      <c r="AV307" s="46">
        <v>1.83E-2</v>
      </c>
      <c r="AW307" s="46" t="s">
        <v>49</v>
      </c>
      <c r="AX307" s="47">
        <v>0</v>
      </c>
      <c r="AY307" s="16"/>
      <c r="AZ307" s="48" t="s">
        <v>52</v>
      </c>
      <c r="BA307" s="48" t="s">
        <v>49</v>
      </c>
      <c r="BB307" s="49">
        <v>0</v>
      </c>
      <c r="BC307" s="16"/>
      <c r="BD307" s="50"/>
    </row>
    <row r="308" spans="1:56" ht="15.6" customHeight="1" thickBot="1" x14ac:dyDescent="0.35">
      <c r="A308" s="95" t="s">
        <v>356</v>
      </c>
      <c r="B308" s="52">
        <v>4470907</v>
      </c>
      <c r="C308" s="52" t="s">
        <v>48</v>
      </c>
      <c r="D308" s="26">
        <v>247.96</v>
      </c>
      <c r="E308" s="26">
        <v>8.4499999999999993</v>
      </c>
      <c r="F308" s="53">
        <v>13.67</v>
      </c>
      <c r="G308" s="53">
        <v>9.75</v>
      </c>
      <c r="H308" s="28">
        <f t="shared" si="18"/>
        <v>279.83000000000004</v>
      </c>
      <c r="I308" s="29">
        <f t="shared" si="17"/>
        <v>256.41000000000003</v>
      </c>
      <c r="J308" s="29">
        <v>0.86</v>
      </c>
      <c r="K308" s="30">
        <v>13.67</v>
      </c>
      <c r="L308" s="30">
        <v>12.75</v>
      </c>
      <c r="M308" s="31">
        <f t="shared" si="16"/>
        <v>283.69000000000005</v>
      </c>
      <c r="N308" s="16"/>
      <c r="O308" s="32" t="s">
        <v>51</v>
      </c>
      <c r="P308" s="33">
        <v>3</v>
      </c>
      <c r="Q308" s="34">
        <v>12.75</v>
      </c>
      <c r="R308" s="16"/>
      <c r="S308" s="35" t="s">
        <v>51</v>
      </c>
      <c r="T308" s="35" t="s">
        <v>49</v>
      </c>
      <c r="U308" s="35" t="s">
        <v>49</v>
      </c>
      <c r="V308" s="35" t="s">
        <v>49</v>
      </c>
      <c r="W308" s="35" t="s">
        <v>51</v>
      </c>
      <c r="X308" s="36">
        <v>3</v>
      </c>
      <c r="Y308" s="16"/>
      <c r="Z308" s="37">
        <v>4.54</v>
      </c>
      <c r="AA308" s="37" t="s">
        <v>51</v>
      </c>
      <c r="AB308" s="37" t="s">
        <v>60</v>
      </c>
      <c r="AC308" s="38">
        <v>6.75</v>
      </c>
      <c r="AD308" s="16"/>
      <c r="AE308" s="39">
        <v>-0.35972999999999988</v>
      </c>
      <c r="AF308" s="40">
        <v>-7.3364203416239296E-2</v>
      </c>
      <c r="AG308" s="40" t="s">
        <v>49</v>
      </c>
      <c r="AH308" s="41">
        <v>0</v>
      </c>
      <c r="AI308" s="16"/>
      <c r="AJ308" s="42">
        <v>0.36849999999999999</v>
      </c>
      <c r="AK308" s="42" t="s">
        <v>49</v>
      </c>
      <c r="AL308" s="43">
        <v>0</v>
      </c>
      <c r="AM308" s="16"/>
      <c r="AN308" s="44">
        <v>8.929999999999999E-2</v>
      </c>
      <c r="AO308" s="44" t="s">
        <v>49</v>
      </c>
      <c r="AP308" s="45">
        <v>0</v>
      </c>
      <c r="AQ308" s="16"/>
      <c r="AR308" s="40">
        <v>4.6999999999999993E-3</v>
      </c>
      <c r="AS308" s="40" t="s">
        <v>51</v>
      </c>
      <c r="AT308" s="41">
        <v>3</v>
      </c>
      <c r="AU308" s="16"/>
      <c r="AV308" s="46">
        <v>1.55E-2</v>
      </c>
      <c r="AW308" s="46" t="s">
        <v>51</v>
      </c>
      <c r="AX308" s="47">
        <v>3</v>
      </c>
      <c r="AY308" s="16"/>
      <c r="AZ308" s="48" t="s">
        <v>52</v>
      </c>
      <c r="BA308" s="48" t="s">
        <v>49</v>
      </c>
      <c r="BB308" s="49">
        <v>0</v>
      </c>
      <c r="BC308" s="16"/>
      <c r="BD308" s="50"/>
    </row>
    <row r="309" spans="1:56" ht="15.6" customHeight="1" thickBot="1" x14ac:dyDescent="0.35">
      <c r="A309" s="51" t="s">
        <v>357</v>
      </c>
      <c r="B309" s="52">
        <v>4471903</v>
      </c>
      <c r="C309" s="52" t="s">
        <v>48</v>
      </c>
      <c r="D309" s="26">
        <v>256.04000000000002</v>
      </c>
      <c r="E309" s="26">
        <v>8.4499999999999993</v>
      </c>
      <c r="F309" s="53">
        <v>13.67</v>
      </c>
      <c r="G309" s="53">
        <v>15.75</v>
      </c>
      <c r="H309" s="28">
        <f t="shared" si="18"/>
        <v>293.91000000000003</v>
      </c>
      <c r="I309" s="29">
        <f t="shared" si="17"/>
        <v>264.49</v>
      </c>
      <c r="J309" s="29">
        <v>0.86</v>
      </c>
      <c r="K309" s="30">
        <v>13.67</v>
      </c>
      <c r="L309" s="30">
        <v>12.75</v>
      </c>
      <c r="M309" s="31">
        <f t="shared" si="16"/>
        <v>291.77000000000004</v>
      </c>
      <c r="N309" s="16"/>
      <c r="O309" s="32" t="s">
        <v>51</v>
      </c>
      <c r="P309" s="33">
        <v>3</v>
      </c>
      <c r="Q309" s="34">
        <v>12.75</v>
      </c>
      <c r="R309" s="16"/>
      <c r="S309" s="35" t="s">
        <v>51</v>
      </c>
      <c r="T309" s="35" t="s">
        <v>49</v>
      </c>
      <c r="U309" s="35" t="s">
        <v>49</v>
      </c>
      <c r="V309" s="35" t="s">
        <v>49</v>
      </c>
      <c r="W309" s="35" t="s">
        <v>51</v>
      </c>
      <c r="X309" s="36">
        <v>3</v>
      </c>
      <c r="Y309" s="16"/>
      <c r="Z309" s="37">
        <v>4.0999999999999996</v>
      </c>
      <c r="AA309" s="37" t="s">
        <v>51</v>
      </c>
      <c r="AB309" s="37" t="s">
        <v>60</v>
      </c>
      <c r="AC309" s="38">
        <v>6.75</v>
      </c>
      <c r="AD309" s="16"/>
      <c r="AE309" s="39">
        <v>-0.76732250000000057</v>
      </c>
      <c r="AF309" s="40">
        <v>-0.15774652954448515</v>
      </c>
      <c r="AG309" s="40" t="s">
        <v>49</v>
      </c>
      <c r="AH309" s="41">
        <v>0</v>
      </c>
      <c r="AI309" s="16"/>
      <c r="AJ309" s="42">
        <v>0.39380000000000004</v>
      </c>
      <c r="AK309" s="42" t="s">
        <v>49</v>
      </c>
      <c r="AL309" s="43">
        <v>0</v>
      </c>
      <c r="AM309" s="16"/>
      <c r="AN309" s="44">
        <v>0.12300000000000001</v>
      </c>
      <c r="AO309" s="44" t="s">
        <v>49</v>
      </c>
      <c r="AP309" s="45">
        <v>0</v>
      </c>
      <c r="AQ309" s="16"/>
      <c r="AR309" s="40">
        <v>1.8500000000000003E-2</v>
      </c>
      <c r="AS309" s="40" t="s">
        <v>51</v>
      </c>
      <c r="AT309" s="41">
        <v>3</v>
      </c>
      <c r="AU309" s="16"/>
      <c r="AV309" s="46">
        <v>8.3000000000000001E-3</v>
      </c>
      <c r="AW309" s="46" t="s">
        <v>51</v>
      </c>
      <c r="AX309" s="47">
        <v>3</v>
      </c>
      <c r="AY309" s="16"/>
      <c r="AZ309" s="48" t="s">
        <v>52</v>
      </c>
      <c r="BA309" s="48" t="s">
        <v>49</v>
      </c>
      <c r="BB309" s="49">
        <v>0</v>
      </c>
      <c r="BC309" s="16"/>
      <c r="BD309" s="50"/>
    </row>
    <row r="310" spans="1:56" ht="15.6" customHeight="1" thickBot="1" x14ac:dyDescent="0.35">
      <c r="A310" s="51" t="s">
        <v>358</v>
      </c>
      <c r="B310" s="52">
        <v>509515</v>
      </c>
      <c r="C310" s="52" t="s">
        <v>48</v>
      </c>
      <c r="D310" s="26">
        <v>250.28</v>
      </c>
      <c r="E310" s="26">
        <v>8.4499999999999993</v>
      </c>
      <c r="F310" s="53">
        <v>13.67</v>
      </c>
      <c r="G310" s="53">
        <v>6.75</v>
      </c>
      <c r="H310" s="28">
        <f t="shared" si="18"/>
        <v>279.15000000000003</v>
      </c>
      <c r="I310" s="29">
        <f t="shared" si="17"/>
        <v>258.73</v>
      </c>
      <c r="J310" s="29">
        <v>0.86</v>
      </c>
      <c r="K310" s="30">
        <v>13.67</v>
      </c>
      <c r="L310" s="30">
        <v>0</v>
      </c>
      <c r="M310" s="31">
        <f t="shared" si="16"/>
        <v>273.26000000000005</v>
      </c>
      <c r="N310" s="16"/>
      <c r="O310" s="32" t="s">
        <v>51</v>
      </c>
      <c r="P310" s="33">
        <v>0</v>
      </c>
      <c r="Q310" s="34">
        <v>0</v>
      </c>
      <c r="R310" s="16"/>
      <c r="S310" s="35" t="s">
        <v>51</v>
      </c>
      <c r="T310" s="35" t="s">
        <v>49</v>
      </c>
      <c r="U310" s="35" t="s">
        <v>49</v>
      </c>
      <c r="V310" s="35" t="s">
        <v>49</v>
      </c>
      <c r="W310" s="35" t="s">
        <v>51</v>
      </c>
      <c r="X310" s="36">
        <v>0</v>
      </c>
      <c r="Y310" s="16"/>
      <c r="Z310" s="37" t="s">
        <v>54</v>
      </c>
      <c r="AA310" s="37" t="s">
        <v>49</v>
      </c>
      <c r="AB310" s="37" t="s">
        <v>52</v>
      </c>
      <c r="AC310" s="38">
        <v>0</v>
      </c>
      <c r="AD310" s="16"/>
      <c r="AE310" s="39">
        <v>4.8462949999999996</v>
      </c>
      <c r="AF310" s="40" t="s">
        <v>52</v>
      </c>
      <c r="AG310" s="40" t="s">
        <v>49</v>
      </c>
      <c r="AH310" s="41">
        <v>0</v>
      </c>
      <c r="AI310" s="16"/>
      <c r="AJ310" s="42" t="s">
        <v>54</v>
      </c>
      <c r="AK310" s="42" t="s">
        <v>49</v>
      </c>
      <c r="AL310" s="43">
        <v>0</v>
      </c>
      <c r="AM310" s="16"/>
      <c r="AN310" s="44" t="s">
        <v>69</v>
      </c>
      <c r="AO310" s="44" t="s">
        <v>49</v>
      </c>
      <c r="AP310" s="45">
        <v>0</v>
      </c>
      <c r="AQ310" s="16"/>
      <c r="AR310" s="40" t="s">
        <v>69</v>
      </c>
      <c r="AS310" s="40" t="s">
        <v>49</v>
      </c>
      <c r="AT310" s="41">
        <v>0</v>
      </c>
      <c r="AU310" s="16"/>
      <c r="AV310" s="46" t="s">
        <v>69</v>
      </c>
      <c r="AW310" s="46" t="s">
        <v>49</v>
      </c>
      <c r="AX310" s="47">
        <v>0</v>
      </c>
      <c r="AY310" s="16"/>
      <c r="AZ310" s="48" t="s">
        <v>52</v>
      </c>
      <c r="BA310" s="48" t="s">
        <v>49</v>
      </c>
      <c r="BB310" s="49">
        <v>0</v>
      </c>
      <c r="BC310" s="16"/>
      <c r="BD310" s="50"/>
    </row>
    <row r="311" spans="1:56" ht="15.6" customHeight="1" thickBot="1" x14ac:dyDescent="0.35">
      <c r="A311" s="51" t="s">
        <v>359</v>
      </c>
      <c r="B311" s="52">
        <v>452122</v>
      </c>
      <c r="C311" s="52" t="s">
        <v>48</v>
      </c>
      <c r="D311" s="26">
        <v>267.89</v>
      </c>
      <c r="E311" s="26">
        <v>8.4499999999999993</v>
      </c>
      <c r="F311" s="53">
        <v>13.67</v>
      </c>
      <c r="G311" s="53">
        <v>10.5</v>
      </c>
      <c r="H311" s="28">
        <f t="shared" si="18"/>
        <v>300.51</v>
      </c>
      <c r="I311" s="29">
        <f t="shared" si="17"/>
        <v>276.33999999999997</v>
      </c>
      <c r="J311" s="29">
        <v>0.86</v>
      </c>
      <c r="K311" s="30">
        <v>13.67</v>
      </c>
      <c r="L311" s="30">
        <v>12</v>
      </c>
      <c r="M311" s="31">
        <f t="shared" si="16"/>
        <v>302.87</v>
      </c>
      <c r="N311" s="16"/>
      <c r="O311" s="32" t="s">
        <v>51</v>
      </c>
      <c r="P311" s="33">
        <v>4</v>
      </c>
      <c r="Q311" s="34">
        <v>12</v>
      </c>
      <c r="R311" s="16"/>
      <c r="S311" s="35" t="s">
        <v>51</v>
      </c>
      <c r="T311" s="35" t="s">
        <v>49</v>
      </c>
      <c r="U311" s="35" t="s">
        <v>49</v>
      </c>
      <c r="V311" s="35" t="s">
        <v>49</v>
      </c>
      <c r="W311" s="35" t="s">
        <v>51</v>
      </c>
      <c r="X311" s="36">
        <v>4</v>
      </c>
      <c r="Y311" s="16"/>
      <c r="Z311" s="37" t="s">
        <v>54</v>
      </c>
      <c r="AA311" s="37" t="s">
        <v>49</v>
      </c>
      <c r="AB311" s="37" t="s">
        <v>52</v>
      </c>
      <c r="AC311" s="38">
        <v>0</v>
      </c>
      <c r="AD311" s="16"/>
      <c r="AE311" s="39">
        <v>3.2439175000000002</v>
      </c>
      <c r="AF311" s="40" t="s">
        <v>52</v>
      </c>
      <c r="AG311" s="40" t="s">
        <v>49</v>
      </c>
      <c r="AH311" s="41">
        <v>0</v>
      </c>
      <c r="AI311" s="16"/>
      <c r="AJ311" s="42" t="s">
        <v>54</v>
      </c>
      <c r="AK311" s="42" t="s">
        <v>49</v>
      </c>
      <c r="AL311" s="43">
        <v>0</v>
      </c>
      <c r="AM311" s="16"/>
      <c r="AN311" s="44">
        <v>4.6300000000000001E-2</v>
      </c>
      <c r="AO311" s="44" t="s">
        <v>51</v>
      </c>
      <c r="AP311" s="45">
        <v>3</v>
      </c>
      <c r="AQ311" s="16"/>
      <c r="AR311" s="40">
        <v>5.4800000000000001E-2</v>
      </c>
      <c r="AS311" s="40" t="s">
        <v>51</v>
      </c>
      <c r="AT311" s="41">
        <v>3</v>
      </c>
      <c r="AU311" s="16"/>
      <c r="AV311" s="46">
        <v>1.06E-2</v>
      </c>
      <c r="AW311" s="46" t="s">
        <v>51</v>
      </c>
      <c r="AX311" s="47">
        <v>3</v>
      </c>
      <c r="AY311" s="16"/>
      <c r="AZ311" s="48">
        <v>1</v>
      </c>
      <c r="BA311" s="48" t="s">
        <v>51</v>
      </c>
      <c r="BB311" s="49">
        <v>3</v>
      </c>
      <c r="BC311" s="16"/>
      <c r="BD311" s="50"/>
    </row>
    <row r="312" spans="1:56" ht="15.6" customHeight="1" thickBot="1" x14ac:dyDescent="0.35">
      <c r="A312" s="51" t="s">
        <v>360</v>
      </c>
      <c r="B312" s="52">
        <v>638811</v>
      </c>
      <c r="C312" s="52" t="s">
        <v>48</v>
      </c>
      <c r="D312" s="26">
        <v>267.77</v>
      </c>
      <c r="E312" s="26">
        <v>8.4499999999999993</v>
      </c>
      <c r="F312" s="53">
        <v>13.67</v>
      </c>
      <c r="G312" s="53">
        <v>0</v>
      </c>
      <c r="H312" s="28">
        <f t="shared" si="18"/>
        <v>289.89</v>
      </c>
      <c r="I312" s="29">
        <f t="shared" si="17"/>
        <v>276.21999999999997</v>
      </c>
      <c r="J312" s="29">
        <v>0.86</v>
      </c>
      <c r="K312" s="30">
        <v>13.67</v>
      </c>
      <c r="L312" s="30">
        <v>0</v>
      </c>
      <c r="M312" s="31">
        <f t="shared" si="16"/>
        <v>290.75</v>
      </c>
      <c r="N312" s="16"/>
      <c r="O312" s="32" t="s">
        <v>49</v>
      </c>
      <c r="P312" s="33" t="s">
        <v>50</v>
      </c>
      <c r="Q312" s="34">
        <v>0</v>
      </c>
      <c r="R312" s="16"/>
      <c r="S312" s="35" t="s">
        <v>49</v>
      </c>
      <c r="T312" s="35" t="s">
        <v>49</v>
      </c>
      <c r="U312" s="35" t="s">
        <v>49</v>
      </c>
      <c r="V312" s="35" t="s">
        <v>49</v>
      </c>
      <c r="W312" s="35" t="s">
        <v>49</v>
      </c>
      <c r="X312" s="36" t="s">
        <v>50</v>
      </c>
      <c r="Y312" s="16"/>
      <c r="Z312" s="37">
        <v>4.32</v>
      </c>
      <c r="AA312" s="37" t="s">
        <v>51</v>
      </c>
      <c r="AB312" s="37" t="s">
        <v>60</v>
      </c>
      <c r="AC312" s="38">
        <v>6.75</v>
      </c>
      <c r="AD312" s="16"/>
      <c r="AE312" s="39">
        <v>-9.3279999999999141E-2</v>
      </c>
      <c r="AF312" s="40">
        <v>-2.1150716427233849E-2</v>
      </c>
      <c r="AG312" s="40" t="s">
        <v>49</v>
      </c>
      <c r="AH312" s="41">
        <v>0</v>
      </c>
      <c r="AI312" s="16"/>
      <c r="AJ312" s="42">
        <v>0.37549999999999994</v>
      </c>
      <c r="AK312" s="42" t="s">
        <v>49</v>
      </c>
      <c r="AL312" s="43">
        <v>0</v>
      </c>
      <c r="AM312" s="16"/>
      <c r="AN312" s="44">
        <v>5.0099999999999999E-2</v>
      </c>
      <c r="AO312" s="44" t="s">
        <v>51</v>
      </c>
      <c r="AP312" s="45">
        <v>3</v>
      </c>
      <c r="AQ312" s="16"/>
      <c r="AR312" s="40">
        <v>5.5500000000000001E-2</v>
      </c>
      <c r="AS312" s="40" t="s">
        <v>51</v>
      </c>
      <c r="AT312" s="41">
        <v>3</v>
      </c>
      <c r="AU312" s="16"/>
      <c r="AV312" s="46">
        <v>1.43E-2</v>
      </c>
      <c r="AW312" s="46" t="s">
        <v>51</v>
      </c>
      <c r="AX312" s="47">
        <v>3</v>
      </c>
      <c r="AY312" s="16"/>
      <c r="AZ312" s="48" t="s">
        <v>50</v>
      </c>
      <c r="BA312" s="48" t="s">
        <v>49</v>
      </c>
      <c r="BB312" s="49">
        <v>0</v>
      </c>
      <c r="BC312" s="16"/>
      <c r="BD312" s="50"/>
    </row>
    <row r="313" spans="1:56" ht="15.6" customHeight="1" thickBot="1" x14ac:dyDescent="0.35">
      <c r="A313" s="51" t="s">
        <v>361</v>
      </c>
      <c r="B313" s="52">
        <v>503037</v>
      </c>
      <c r="C313" s="52" t="s">
        <v>48</v>
      </c>
      <c r="D313" s="26">
        <v>250.57000000000002</v>
      </c>
      <c r="E313" s="26">
        <v>8.4499999999999993</v>
      </c>
      <c r="F313" s="53">
        <v>13.67</v>
      </c>
      <c r="G313" s="53">
        <v>0</v>
      </c>
      <c r="H313" s="28">
        <f t="shared" si="18"/>
        <v>272.69000000000005</v>
      </c>
      <c r="I313" s="29">
        <f t="shared" si="17"/>
        <v>259.02000000000004</v>
      </c>
      <c r="J313" s="29">
        <v>0.86</v>
      </c>
      <c r="K313" s="30">
        <v>13.67</v>
      </c>
      <c r="L313" s="30">
        <v>0</v>
      </c>
      <c r="M313" s="31">
        <f t="shared" si="16"/>
        <v>273.55000000000007</v>
      </c>
      <c r="N313" s="16"/>
      <c r="O313" s="32" t="s">
        <v>49</v>
      </c>
      <c r="P313" s="33" t="s">
        <v>50</v>
      </c>
      <c r="Q313" s="34">
        <v>0</v>
      </c>
      <c r="R313" s="16"/>
      <c r="S313" s="35" t="s">
        <v>51</v>
      </c>
      <c r="T313" s="35" t="s">
        <v>49</v>
      </c>
      <c r="U313" s="35" t="s">
        <v>51</v>
      </c>
      <c r="V313" s="35" t="s">
        <v>49</v>
      </c>
      <c r="W313" s="35" t="s">
        <v>49</v>
      </c>
      <c r="X313" s="36" t="s">
        <v>50</v>
      </c>
      <c r="Y313" s="16"/>
      <c r="Z313" s="37">
        <v>3.06</v>
      </c>
      <c r="AA313" s="37" t="s">
        <v>49</v>
      </c>
      <c r="AB313" s="37" t="s">
        <v>52</v>
      </c>
      <c r="AC313" s="38">
        <v>0</v>
      </c>
      <c r="AD313" s="16"/>
      <c r="AE313" s="39">
        <v>-0.31193500000000007</v>
      </c>
      <c r="AF313" s="40">
        <v>-9.2612811881849541E-2</v>
      </c>
      <c r="AG313" s="40" t="s">
        <v>49</v>
      </c>
      <c r="AH313" s="41">
        <v>0</v>
      </c>
      <c r="AI313" s="16"/>
      <c r="AJ313" s="42">
        <v>0.2545</v>
      </c>
      <c r="AK313" s="42" t="s">
        <v>51</v>
      </c>
      <c r="AL313" s="43">
        <v>4.5</v>
      </c>
      <c r="AM313" s="16"/>
      <c r="AN313" s="44">
        <v>8.3000000000000004E-2</v>
      </c>
      <c r="AO313" s="44" t="s">
        <v>49</v>
      </c>
      <c r="AP313" s="45">
        <v>0</v>
      </c>
      <c r="AQ313" s="16"/>
      <c r="AR313" s="40">
        <v>2.4700000000000003E-2</v>
      </c>
      <c r="AS313" s="40" t="s">
        <v>51</v>
      </c>
      <c r="AT313" s="41">
        <v>3</v>
      </c>
      <c r="AU313" s="16"/>
      <c r="AV313" s="46">
        <v>2.6600000000000002E-2</v>
      </c>
      <c r="AW313" s="46" t="s">
        <v>49</v>
      </c>
      <c r="AX313" s="47">
        <v>0</v>
      </c>
      <c r="AY313" s="16"/>
      <c r="AZ313" s="48">
        <v>0.89</v>
      </c>
      <c r="BA313" s="48" t="s">
        <v>51</v>
      </c>
      <c r="BB313" s="49">
        <v>3</v>
      </c>
      <c r="BC313" s="16"/>
      <c r="BD313" s="50"/>
    </row>
    <row r="314" spans="1:56" ht="15.6" customHeight="1" thickBot="1" x14ac:dyDescent="0.35">
      <c r="A314" s="51" t="s">
        <v>362</v>
      </c>
      <c r="B314" s="52">
        <v>5561400</v>
      </c>
      <c r="C314" s="52" t="s">
        <v>48</v>
      </c>
      <c r="D314" s="26">
        <v>268.86</v>
      </c>
      <c r="E314" s="26">
        <v>8.4499999999999993</v>
      </c>
      <c r="F314" s="53">
        <v>13.67</v>
      </c>
      <c r="G314" s="53">
        <v>0</v>
      </c>
      <c r="H314" s="28">
        <f t="shared" si="18"/>
        <v>290.98</v>
      </c>
      <c r="I314" s="29">
        <f t="shared" si="17"/>
        <v>277.31</v>
      </c>
      <c r="J314" s="29">
        <v>0.86</v>
      </c>
      <c r="K314" s="30">
        <v>13.67</v>
      </c>
      <c r="L314" s="30">
        <v>12.75</v>
      </c>
      <c r="M314" s="31">
        <f t="shared" si="16"/>
        <v>304.59000000000003</v>
      </c>
      <c r="N314" s="16"/>
      <c r="O314" s="32" t="s">
        <v>51</v>
      </c>
      <c r="P314" s="33">
        <v>3</v>
      </c>
      <c r="Q314" s="34">
        <v>12.75</v>
      </c>
      <c r="R314" s="16"/>
      <c r="S314" s="35" t="s">
        <v>51</v>
      </c>
      <c r="T314" s="35" t="s">
        <v>49</v>
      </c>
      <c r="U314" s="35" t="s">
        <v>49</v>
      </c>
      <c r="V314" s="35" t="s">
        <v>49</v>
      </c>
      <c r="W314" s="35" t="s">
        <v>51</v>
      </c>
      <c r="X314" s="36">
        <v>3</v>
      </c>
      <c r="Y314" s="16"/>
      <c r="Z314" s="37">
        <v>4.28</v>
      </c>
      <c r="AA314" s="37" t="s">
        <v>51</v>
      </c>
      <c r="AB314" s="37" t="s">
        <v>60</v>
      </c>
      <c r="AC314" s="38">
        <v>6.75</v>
      </c>
      <c r="AD314" s="16"/>
      <c r="AE314" s="39">
        <v>-0.41347250000000013</v>
      </c>
      <c r="AF314" s="40">
        <v>-8.8082882238029223E-2</v>
      </c>
      <c r="AG314" s="40" t="s">
        <v>49</v>
      </c>
      <c r="AH314" s="41">
        <v>0</v>
      </c>
      <c r="AI314" s="16"/>
      <c r="AJ314" s="42">
        <v>0.35499999999999998</v>
      </c>
      <c r="AK314" s="42" t="s">
        <v>49</v>
      </c>
      <c r="AL314" s="43">
        <v>0</v>
      </c>
      <c r="AM314" s="16"/>
      <c r="AN314" s="44">
        <v>6.13E-2</v>
      </c>
      <c r="AO314" s="44" t="s">
        <v>49</v>
      </c>
      <c r="AP314" s="45">
        <v>0</v>
      </c>
      <c r="AQ314" s="16"/>
      <c r="AR314" s="40">
        <v>4.7400000000000005E-2</v>
      </c>
      <c r="AS314" s="40" t="s">
        <v>51</v>
      </c>
      <c r="AT314" s="41">
        <v>3</v>
      </c>
      <c r="AU314" s="16"/>
      <c r="AV314" s="46">
        <v>2.7000000000000003E-2</v>
      </c>
      <c r="AW314" s="46" t="s">
        <v>49</v>
      </c>
      <c r="AX314" s="47">
        <v>0</v>
      </c>
      <c r="AY314" s="16"/>
      <c r="AZ314" s="48">
        <v>0.89</v>
      </c>
      <c r="BA314" s="48" t="s">
        <v>51</v>
      </c>
      <c r="BB314" s="49">
        <v>3</v>
      </c>
      <c r="BC314" s="16"/>
      <c r="BD314" s="50"/>
    </row>
    <row r="315" spans="1:56" ht="15.6" customHeight="1" thickBot="1" x14ac:dyDescent="0.35">
      <c r="A315" s="104" t="s">
        <v>363</v>
      </c>
      <c r="B315" s="57">
        <v>971367</v>
      </c>
      <c r="C315" s="52" t="s">
        <v>48</v>
      </c>
      <c r="D315" s="26">
        <v>264.70999999999998</v>
      </c>
      <c r="E315" s="26">
        <v>8.4499999999999993</v>
      </c>
      <c r="F315" s="53">
        <v>13.67</v>
      </c>
      <c r="G315" s="53">
        <v>0</v>
      </c>
      <c r="H315" s="28">
        <f t="shared" si="18"/>
        <v>286.83</v>
      </c>
      <c r="I315" s="29">
        <f t="shared" si="17"/>
        <v>273.15999999999997</v>
      </c>
      <c r="J315" s="29">
        <v>0.86</v>
      </c>
      <c r="K315" s="30">
        <v>13.67</v>
      </c>
      <c r="L315" s="30">
        <v>0</v>
      </c>
      <c r="M315" s="31">
        <f t="shared" si="16"/>
        <v>287.69</v>
      </c>
      <c r="N315" s="16"/>
      <c r="O315" s="32" t="s">
        <v>49</v>
      </c>
      <c r="P315" s="33" t="s">
        <v>50</v>
      </c>
      <c r="Q315" s="34">
        <v>0</v>
      </c>
      <c r="R315" s="16"/>
      <c r="S315" s="35" t="s">
        <v>51</v>
      </c>
      <c r="T315" s="35" t="s">
        <v>49</v>
      </c>
      <c r="U315" s="35" t="s">
        <v>51</v>
      </c>
      <c r="V315" s="35" t="s">
        <v>49</v>
      </c>
      <c r="W315" s="35" t="s">
        <v>49</v>
      </c>
      <c r="X315" s="36" t="s">
        <v>50</v>
      </c>
      <c r="Y315" s="16"/>
      <c r="Z315" s="37">
        <v>3.52</v>
      </c>
      <c r="AA315" s="37" t="s">
        <v>49</v>
      </c>
      <c r="AB315" s="37" t="s">
        <v>52</v>
      </c>
      <c r="AC315" s="38">
        <v>0</v>
      </c>
      <c r="AD315" s="16"/>
      <c r="AE315" s="39">
        <v>0.44747500000000029</v>
      </c>
      <c r="AF315" s="40">
        <v>0.14572706807625463</v>
      </c>
      <c r="AG315" s="40" t="s">
        <v>49</v>
      </c>
      <c r="AH315" s="41">
        <v>0</v>
      </c>
      <c r="AI315" s="16"/>
      <c r="AJ315" s="42">
        <v>0.58150000000000002</v>
      </c>
      <c r="AK315" s="42" t="s">
        <v>49</v>
      </c>
      <c r="AL315" s="43">
        <v>0</v>
      </c>
      <c r="AM315" s="16"/>
      <c r="AN315" s="44">
        <v>0.01</v>
      </c>
      <c r="AO315" s="44" t="s">
        <v>51</v>
      </c>
      <c r="AP315" s="45">
        <v>3</v>
      </c>
      <c r="AQ315" s="16"/>
      <c r="AR315" s="40">
        <v>2.3900000000000001E-2</v>
      </c>
      <c r="AS315" s="40" t="s">
        <v>51</v>
      </c>
      <c r="AT315" s="41">
        <v>3</v>
      </c>
      <c r="AU315" s="16"/>
      <c r="AV315" s="46">
        <v>1.6299999999999999E-2</v>
      </c>
      <c r="AW315" s="46" t="s">
        <v>51</v>
      </c>
      <c r="AX315" s="47">
        <v>3</v>
      </c>
      <c r="AY315" s="16"/>
      <c r="AZ315" s="48">
        <v>0.92</v>
      </c>
      <c r="BA315" s="48" t="s">
        <v>51</v>
      </c>
      <c r="BB315" s="49">
        <v>3</v>
      </c>
      <c r="BC315" s="16"/>
      <c r="BD315" s="50"/>
    </row>
    <row r="316" spans="1:56" ht="15.6" customHeight="1" thickBot="1" x14ac:dyDescent="0.35">
      <c r="A316" s="153" t="s">
        <v>364</v>
      </c>
      <c r="B316" s="143">
        <v>186571</v>
      </c>
      <c r="C316" s="52" t="s">
        <v>48</v>
      </c>
      <c r="D316" s="26">
        <v>274.22999999999996</v>
      </c>
      <c r="E316" s="26">
        <v>8.4499999999999993</v>
      </c>
      <c r="F316" s="53">
        <v>13.67</v>
      </c>
      <c r="G316" s="53">
        <v>0</v>
      </c>
      <c r="H316" s="28">
        <f t="shared" si="18"/>
        <v>296.34999999999997</v>
      </c>
      <c r="I316" s="29">
        <f t="shared" si="17"/>
        <v>282.67999999999995</v>
      </c>
      <c r="J316" s="29">
        <v>0.86</v>
      </c>
      <c r="K316" s="30">
        <v>13.67</v>
      </c>
      <c r="L316" s="30">
        <v>3</v>
      </c>
      <c r="M316" s="31">
        <f t="shared" si="16"/>
        <v>300.20999999999998</v>
      </c>
      <c r="N316" s="16"/>
      <c r="O316" s="32" t="s">
        <v>51</v>
      </c>
      <c r="P316" s="33">
        <v>1</v>
      </c>
      <c r="Q316" s="34">
        <v>3</v>
      </c>
      <c r="R316" s="16"/>
      <c r="S316" s="35" t="s">
        <v>51</v>
      </c>
      <c r="T316" s="35" t="s">
        <v>49</v>
      </c>
      <c r="U316" s="35" t="s">
        <v>49</v>
      </c>
      <c r="V316" s="35" t="s">
        <v>49</v>
      </c>
      <c r="W316" s="35" t="s">
        <v>51</v>
      </c>
      <c r="X316" s="36">
        <v>1</v>
      </c>
      <c r="Y316" s="16"/>
      <c r="Z316" s="37">
        <v>3.34</v>
      </c>
      <c r="AA316" s="37" t="s">
        <v>49</v>
      </c>
      <c r="AB316" s="37" t="s">
        <v>52</v>
      </c>
      <c r="AC316" s="38">
        <v>0</v>
      </c>
      <c r="AD316" s="16"/>
      <c r="AE316" s="39">
        <v>-0.20645250000000015</v>
      </c>
      <c r="AF316" s="40">
        <v>-5.8227310802311617E-2</v>
      </c>
      <c r="AG316" s="40" t="s">
        <v>49</v>
      </c>
      <c r="AH316" s="41">
        <v>0</v>
      </c>
      <c r="AI316" s="16"/>
      <c r="AJ316" s="42">
        <v>0.52529999999999999</v>
      </c>
      <c r="AK316" s="42" t="s">
        <v>49</v>
      </c>
      <c r="AL316" s="43">
        <v>0</v>
      </c>
      <c r="AM316" s="16"/>
      <c r="AN316" s="44">
        <v>7.1900000000000006E-2</v>
      </c>
      <c r="AO316" s="44" t="s">
        <v>49</v>
      </c>
      <c r="AP316" s="45">
        <v>0</v>
      </c>
      <c r="AQ316" s="16"/>
      <c r="AR316" s="40">
        <v>9.3000000000000013E-2</v>
      </c>
      <c r="AS316" s="40" t="s">
        <v>49</v>
      </c>
      <c r="AT316" s="41">
        <v>0</v>
      </c>
      <c r="AU316" s="16"/>
      <c r="AV316" s="46">
        <v>2.2099999999999998E-2</v>
      </c>
      <c r="AW316" s="46" t="s">
        <v>49</v>
      </c>
      <c r="AX316" s="47">
        <v>0</v>
      </c>
      <c r="AY316" s="16"/>
      <c r="AZ316" s="48">
        <v>0.89</v>
      </c>
      <c r="BA316" s="48" t="s">
        <v>51</v>
      </c>
      <c r="BB316" s="49">
        <v>3</v>
      </c>
      <c r="BC316" s="16"/>
      <c r="BD316" s="50"/>
    </row>
    <row r="317" spans="1:56" ht="15.6" customHeight="1" thickBot="1" x14ac:dyDescent="0.35">
      <c r="A317" s="56" t="s">
        <v>365</v>
      </c>
      <c r="B317" s="52">
        <v>1004212</v>
      </c>
      <c r="C317" s="57" t="s">
        <v>48</v>
      </c>
      <c r="D317" s="26">
        <v>234.39000000000001</v>
      </c>
      <c r="E317" s="26">
        <v>8.4499999999999993</v>
      </c>
      <c r="F317" s="53">
        <v>13.67</v>
      </c>
      <c r="G317" s="53">
        <v>3</v>
      </c>
      <c r="H317" s="28">
        <f t="shared" si="18"/>
        <v>259.51</v>
      </c>
      <c r="I317" s="29">
        <f t="shared" si="17"/>
        <v>242.84</v>
      </c>
      <c r="J317" s="29">
        <v>0.86</v>
      </c>
      <c r="K317" s="30">
        <v>13.67</v>
      </c>
      <c r="L317" s="30">
        <v>3</v>
      </c>
      <c r="M317" s="31">
        <f t="shared" si="16"/>
        <v>260.37</v>
      </c>
      <c r="N317" s="16"/>
      <c r="O317" s="32" t="s">
        <v>51</v>
      </c>
      <c r="P317" s="33">
        <v>1</v>
      </c>
      <c r="Q317" s="34">
        <v>3</v>
      </c>
      <c r="R317" s="16"/>
      <c r="S317" s="35" t="s">
        <v>51</v>
      </c>
      <c r="T317" s="35" t="s">
        <v>49</v>
      </c>
      <c r="U317" s="35" t="s">
        <v>49</v>
      </c>
      <c r="V317" s="35" t="s">
        <v>49</v>
      </c>
      <c r="W317" s="35" t="s">
        <v>51</v>
      </c>
      <c r="X317" s="36">
        <v>1</v>
      </c>
      <c r="Y317" s="16"/>
      <c r="Z317" s="37">
        <v>3.75</v>
      </c>
      <c r="AA317" s="37" t="s">
        <v>49</v>
      </c>
      <c r="AB317" s="37" t="s">
        <v>82</v>
      </c>
      <c r="AC317" s="38">
        <v>0</v>
      </c>
      <c r="AD317" s="16"/>
      <c r="AE317" s="39">
        <v>-5.1860000000000017E-2</v>
      </c>
      <c r="AF317" s="40">
        <v>-1.365762961382829E-2</v>
      </c>
      <c r="AG317" s="40" t="s">
        <v>49</v>
      </c>
      <c r="AH317" s="41">
        <v>0</v>
      </c>
      <c r="AI317" s="16"/>
      <c r="AJ317" s="42">
        <v>0.36130000000000001</v>
      </c>
      <c r="AK317" s="42" t="s">
        <v>49</v>
      </c>
      <c r="AL317" s="43">
        <v>0</v>
      </c>
      <c r="AM317" s="16"/>
      <c r="AN317" s="44">
        <v>9.9399999999999988E-2</v>
      </c>
      <c r="AO317" s="44" t="s">
        <v>49</v>
      </c>
      <c r="AP317" s="45">
        <v>0</v>
      </c>
      <c r="AQ317" s="16"/>
      <c r="AR317" s="40">
        <v>6.4600000000000005E-2</v>
      </c>
      <c r="AS317" s="40" t="s">
        <v>49</v>
      </c>
      <c r="AT317" s="41">
        <v>0</v>
      </c>
      <c r="AU317" s="16"/>
      <c r="AV317" s="46">
        <v>2.7200000000000002E-2</v>
      </c>
      <c r="AW317" s="46" t="s">
        <v>49</v>
      </c>
      <c r="AX317" s="47">
        <v>0</v>
      </c>
      <c r="AY317" s="16"/>
      <c r="AZ317" s="48">
        <v>0.95</v>
      </c>
      <c r="BA317" s="48" t="s">
        <v>51</v>
      </c>
      <c r="BB317" s="49">
        <v>3</v>
      </c>
      <c r="BC317" s="16"/>
      <c r="BD317" s="50"/>
    </row>
    <row r="318" spans="1:56" ht="15.6" customHeight="1" thickBot="1" x14ac:dyDescent="0.35">
      <c r="A318" s="264" t="s">
        <v>366</v>
      </c>
      <c r="B318" s="227">
        <v>964255</v>
      </c>
      <c r="C318" s="52" t="s">
        <v>48</v>
      </c>
      <c r="D318" s="26">
        <v>242.70000000000002</v>
      </c>
      <c r="E318" s="26">
        <v>8.4499999999999993</v>
      </c>
      <c r="F318" s="141">
        <v>13.67</v>
      </c>
      <c r="G318" s="53">
        <v>6</v>
      </c>
      <c r="H318" s="28">
        <f t="shared" si="18"/>
        <v>270.82</v>
      </c>
      <c r="I318" s="290">
        <f t="shared" si="17"/>
        <v>251.15</v>
      </c>
      <c r="J318" s="290">
        <v>0.86</v>
      </c>
      <c r="K318" s="272">
        <v>13.67</v>
      </c>
      <c r="L318" s="272">
        <v>0</v>
      </c>
      <c r="M318" s="273">
        <f t="shared" si="16"/>
        <v>265.68</v>
      </c>
      <c r="N318" s="16"/>
      <c r="O318" s="252" t="s">
        <v>49</v>
      </c>
      <c r="P318" s="33" t="s">
        <v>50</v>
      </c>
      <c r="Q318" s="34">
        <v>0</v>
      </c>
      <c r="R318" s="16"/>
      <c r="S318" s="35" t="s">
        <v>51</v>
      </c>
      <c r="T318" s="35" t="s">
        <v>49</v>
      </c>
      <c r="U318" s="35" t="s">
        <v>51</v>
      </c>
      <c r="V318" s="289" t="s">
        <v>51</v>
      </c>
      <c r="W318" s="289" t="s">
        <v>49</v>
      </c>
      <c r="X318" s="295" t="s">
        <v>50</v>
      </c>
      <c r="Y318" s="16"/>
      <c r="Z318" s="37">
        <v>3.29</v>
      </c>
      <c r="AA318" s="37" t="s">
        <v>49</v>
      </c>
      <c r="AB318" s="37" t="s">
        <v>52</v>
      </c>
      <c r="AC318" s="38">
        <v>0</v>
      </c>
      <c r="AD318" s="16"/>
      <c r="AE318" s="39">
        <v>-0.31772</v>
      </c>
      <c r="AF318" s="40">
        <v>-8.8069325627405937E-2</v>
      </c>
      <c r="AG318" s="40" t="s">
        <v>49</v>
      </c>
      <c r="AH318" s="41">
        <v>0</v>
      </c>
      <c r="AI318" s="16"/>
      <c r="AJ318" s="42" t="s">
        <v>54</v>
      </c>
      <c r="AK318" s="42" t="s">
        <v>49</v>
      </c>
      <c r="AL318" s="43">
        <v>0</v>
      </c>
      <c r="AM318" s="16"/>
      <c r="AN318" s="44">
        <v>6.480000000000001E-2</v>
      </c>
      <c r="AO318" s="44" t="s">
        <v>49</v>
      </c>
      <c r="AP318" s="45">
        <v>0</v>
      </c>
      <c r="AQ318" s="16"/>
      <c r="AR318" s="40">
        <v>6.2400000000000004E-2</v>
      </c>
      <c r="AS318" s="40" t="s">
        <v>49</v>
      </c>
      <c r="AT318" s="41">
        <v>0</v>
      </c>
      <c r="AU318" s="16"/>
      <c r="AV318" s="46">
        <v>3.0299999999999997E-2</v>
      </c>
      <c r="AW318" s="46" t="s">
        <v>49</v>
      </c>
      <c r="AX318" s="47">
        <v>0</v>
      </c>
      <c r="AY318" s="16"/>
      <c r="AZ318" s="48">
        <v>0.94</v>
      </c>
      <c r="BA318" s="48" t="s">
        <v>51</v>
      </c>
      <c r="BB318" s="49">
        <v>3</v>
      </c>
      <c r="BC318" s="16"/>
      <c r="BD318" s="50"/>
    </row>
    <row r="319" spans="1:56" ht="15.6" customHeight="1" thickBot="1" x14ac:dyDescent="0.35">
      <c r="A319" s="230" t="s">
        <v>367</v>
      </c>
      <c r="B319" s="228">
        <v>4466900</v>
      </c>
      <c r="C319" s="52" t="s">
        <v>48</v>
      </c>
      <c r="D319" s="26">
        <v>275.60999999999996</v>
      </c>
      <c r="E319" s="26">
        <v>8.4499999999999993</v>
      </c>
      <c r="F319" s="67">
        <v>0</v>
      </c>
      <c r="G319" s="53">
        <v>9.75</v>
      </c>
      <c r="H319" s="28">
        <f t="shared" si="18"/>
        <v>293.80999999999995</v>
      </c>
      <c r="I319" s="29">
        <f t="shared" si="17"/>
        <v>284.05999999999995</v>
      </c>
      <c r="J319" s="29">
        <v>0.86</v>
      </c>
      <c r="K319" s="68">
        <v>0</v>
      </c>
      <c r="L319" s="272">
        <v>12.75</v>
      </c>
      <c r="M319" s="273">
        <f t="shared" si="16"/>
        <v>297.66999999999996</v>
      </c>
      <c r="N319" s="16"/>
      <c r="O319" s="252" t="s">
        <v>51</v>
      </c>
      <c r="P319" s="274">
        <v>3</v>
      </c>
      <c r="Q319" s="275">
        <v>12.75</v>
      </c>
      <c r="R319" s="16"/>
      <c r="S319" s="35" t="s">
        <v>51</v>
      </c>
      <c r="T319" s="35" t="s">
        <v>49</v>
      </c>
      <c r="U319" s="35" t="s">
        <v>49</v>
      </c>
      <c r="V319" s="289" t="s">
        <v>49</v>
      </c>
      <c r="W319" s="289" t="s">
        <v>51</v>
      </c>
      <c r="X319" s="295">
        <v>3</v>
      </c>
      <c r="Y319" s="16"/>
      <c r="Z319" s="37">
        <v>4.91</v>
      </c>
      <c r="AA319" s="37" t="s">
        <v>51</v>
      </c>
      <c r="AB319" s="37" t="s">
        <v>60</v>
      </c>
      <c r="AC319" s="38">
        <v>6.75</v>
      </c>
      <c r="AD319" s="16"/>
      <c r="AE319" s="39">
        <v>-0.37114249999999949</v>
      </c>
      <c r="AF319" s="40">
        <v>-7.0282955447110038E-2</v>
      </c>
      <c r="AG319" s="40" t="s">
        <v>49</v>
      </c>
      <c r="AH319" s="41">
        <v>0</v>
      </c>
      <c r="AI319" s="16"/>
      <c r="AJ319" s="42">
        <v>0.312</v>
      </c>
      <c r="AK319" s="42" t="s">
        <v>49</v>
      </c>
      <c r="AL319" s="43">
        <v>0</v>
      </c>
      <c r="AM319" s="16"/>
      <c r="AN319" s="44">
        <v>0.12189999999999999</v>
      </c>
      <c r="AO319" s="44" t="s">
        <v>49</v>
      </c>
      <c r="AP319" s="45">
        <v>0</v>
      </c>
      <c r="AQ319" s="16"/>
      <c r="AR319" s="40">
        <v>3.4200000000000001E-2</v>
      </c>
      <c r="AS319" s="40" t="s">
        <v>51</v>
      </c>
      <c r="AT319" s="41">
        <v>3</v>
      </c>
      <c r="AU319" s="16"/>
      <c r="AV319" s="46">
        <v>9.5999999999999992E-3</v>
      </c>
      <c r="AW319" s="46" t="s">
        <v>51</v>
      </c>
      <c r="AX319" s="47">
        <v>3</v>
      </c>
      <c r="AY319" s="16"/>
      <c r="AZ319" s="48" t="s">
        <v>52</v>
      </c>
      <c r="BA319" s="48" t="s">
        <v>49</v>
      </c>
      <c r="BB319" s="49">
        <v>0</v>
      </c>
      <c r="BC319" s="16"/>
      <c r="BD319" s="50"/>
    </row>
    <row r="320" spans="1:56" ht="15.6" customHeight="1" thickBot="1" x14ac:dyDescent="0.35">
      <c r="A320" s="51" t="s">
        <v>368</v>
      </c>
      <c r="B320" s="52">
        <v>450570</v>
      </c>
      <c r="C320" s="52" t="s">
        <v>48</v>
      </c>
      <c r="D320" s="26">
        <v>243.44</v>
      </c>
      <c r="E320" s="26">
        <v>8.4499999999999993</v>
      </c>
      <c r="F320" s="53">
        <v>13.67</v>
      </c>
      <c r="G320" s="53">
        <v>0</v>
      </c>
      <c r="H320" s="28">
        <f t="shared" si="18"/>
        <v>265.56</v>
      </c>
      <c r="I320" s="29">
        <f t="shared" si="17"/>
        <v>251.89</v>
      </c>
      <c r="J320" s="29">
        <v>0.86</v>
      </c>
      <c r="K320" s="30">
        <v>13.67</v>
      </c>
      <c r="L320" s="30">
        <v>12</v>
      </c>
      <c r="M320" s="31">
        <f t="shared" si="16"/>
        <v>278.42</v>
      </c>
      <c r="N320" s="16"/>
      <c r="O320" s="32" t="s">
        <v>51</v>
      </c>
      <c r="P320" s="33">
        <v>4</v>
      </c>
      <c r="Q320" s="34">
        <v>12</v>
      </c>
      <c r="R320" s="16"/>
      <c r="S320" s="35" t="s">
        <v>51</v>
      </c>
      <c r="T320" s="35" t="s">
        <v>49</v>
      </c>
      <c r="U320" s="35" t="s">
        <v>49</v>
      </c>
      <c r="V320" s="35" t="s">
        <v>49</v>
      </c>
      <c r="W320" s="35" t="s">
        <v>51</v>
      </c>
      <c r="X320" s="36">
        <v>4</v>
      </c>
      <c r="Y320" s="16"/>
      <c r="Z320" s="37">
        <v>3.19</v>
      </c>
      <c r="AA320" s="37" t="s">
        <v>49</v>
      </c>
      <c r="AB320" s="37" t="s">
        <v>52</v>
      </c>
      <c r="AC320" s="38">
        <v>0</v>
      </c>
      <c r="AD320" s="16"/>
      <c r="AE320" s="39">
        <v>-7.8882499999999744E-2</v>
      </c>
      <c r="AF320" s="40">
        <v>-2.4116875086464651E-2</v>
      </c>
      <c r="AG320" s="40" t="s">
        <v>49</v>
      </c>
      <c r="AH320" s="41">
        <v>0</v>
      </c>
      <c r="AI320" s="16"/>
      <c r="AJ320" s="42">
        <v>0.50880000000000003</v>
      </c>
      <c r="AK320" s="42" t="s">
        <v>49</v>
      </c>
      <c r="AL320" s="43">
        <v>0</v>
      </c>
      <c r="AM320" s="16"/>
      <c r="AN320" s="44">
        <v>1.5700000000000002E-2</v>
      </c>
      <c r="AO320" s="44" t="s">
        <v>51</v>
      </c>
      <c r="AP320" s="45">
        <v>3</v>
      </c>
      <c r="AQ320" s="16"/>
      <c r="AR320" s="40">
        <v>2.8300000000000002E-2</v>
      </c>
      <c r="AS320" s="40" t="s">
        <v>51</v>
      </c>
      <c r="AT320" s="41">
        <v>3</v>
      </c>
      <c r="AU320" s="16"/>
      <c r="AV320" s="46">
        <v>1.8000000000000002E-2</v>
      </c>
      <c r="AW320" s="46" t="s">
        <v>51</v>
      </c>
      <c r="AX320" s="47">
        <v>3</v>
      </c>
      <c r="AY320" s="16"/>
      <c r="AZ320" s="48">
        <v>0.86</v>
      </c>
      <c r="BA320" s="48" t="s">
        <v>51</v>
      </c>
      <c r="BB320" s="49">
        <v>3</v>
      </c>
      <c r="BC320" s="16"/>
      <c r="BD320" s="50"/>
    </row>
    <row r="321" spans="1:56" ht="15.6" customHeight="1" thickBot="1" x14ac:dyDescent="0.35">
      <c r="A321" s="51" t="s">
        <v>369</v>
      </c>
      <c r="B321" s="52">
        <v>631621</v>
      </c>
      <c r="C321" s="52" t="s">
        <v>48</v>
      </c>
      <c r="D321" s="26">
        <v>266.29000000000002</v>
      </c>
      <c r="E321" s="26">
        <v>8.4499999999999993</v>
      </c>
      <c r="F321" s="67">
        <v>0</v>
      </c>
      <c r="G321" s="53">
        <v>6.75</v>
      </c>
      <c r="H321" s="28">
        <f t="shared" si="18"/>
        <v>281.49</v>
      </c>
      <c r="I321" s="29">
        <f t="shared" si="17"/>
        <v>274.74</v>
      </c>
      <c r="J321" s="29">
        <v>0.86</v>
      </c>
      <c r="K321" s="68">
        <v>0</v>
      </c>
      <c r="L321" s="30">
        <v>6.75</v>
      </c>
      <c r="M321" s="31">
        <f t="shared" si="16"/>
        <v>282.35000000000002</v>
      </c>
      <c r="N321" s="16"/>
      <c r="O321" s="32" t="s">
        <v>51</v>
      </c>
      <c r="P321" s="33">
        <v>1</v>
      </c>
      <c r="Q321" s="34">
        <v>6.75</v>
      </c>
      <c r="R321" s="16"/>
      <c r="S321" s="35" t="s">
        <v>51</v>
      </c>
      <c r="T321" s="35" t="s">
        <v>49</v>
      </c>
      <c r="U321" s="35" t="s">
        <v>49</v>
      </c>
      <c r="V321" s="35" t="s">
        <v>49</v>
      </c>
      <c r="W321" s="35" t="s">
        <v>51</v>
      </c>
      <c r="X321" s="36">
        <v>1</v>
      </c>
      <c r="Y321" s="16"/>
      <c r="Z321" s="37">
        <v>5.2</v>
      </c>
      <c r="AA321" s="37" t="s">
        <v>51</v>
      </c>
      <c r="AB321" s="37" t="s">
        <v>60</v>
      </c>
      <c r="AC321" s="38">
        <v>6.75</v>
      </c>
      <c r="AD321" s="16"/>
      <c r="AE321" s="39">
        <v>-0.622322500000001</v>
      </c>
      <c r="AF321" s="40">
        <v>-0.1069019064886924</v>
      </c>
      <c r="AG321" s="40" t="s">
        <v>49</v>
      </c>
      <c r="AH321" s="41">
        <v>0</v>
      </c>
      <c r="AI321" s="16"/>
      <c r="AJ321" s="42">
        <v>0.45929999999999999</v>
      </c>
      <c r="AK321" s="42" t="s">
        <v>49</v>
      </c>
      <c r="AL321" s="43">
        <v>0</v>
      </c>
      <c r="AM321" s="16"/>
      <c r="AN321" s="44" t="s">
        <v>69</v>
      </c>
      <c r="AO321" s="44" t="s">
        <v>49</v>
      </c>
      <c r="AP321" s="45">
        <v>0</v>
      </c>
      <c r="AQ321" s="16"/>
      <c r="AR321" s="40" t="s">
        <v>69</v>
      </c>
      <c r="AS321" s="40" t="s">
        <v>49</v>
      </c>
      <c r="AT321" s="41">
        <v>0</v>
      </c>
      <c r="AU321" s="16"/>
      <c r="AV321" s="46" t="s">
        <v>69</v>
      </c>
      <c r="AW321" s="46" t="s">
        <v>49</v>
      </c>
      <c r="AX321" s="47">
        <v>0</v>
      </c>
      <c r="AY321" s="16"/>
      <c r="AZ321" s="48" t="s">
        <v>52</v>
      </c>
      <c r="BA321" s="48" t="s">
        <v>49</v>
      </c>
      <c r="BB321" s="49">
        <v>0</v>
      </c>
      <c r="BC321" s="16"/>
      <c r="BD321" s="50"/>
    </row>
    <row r="322" spans="1:56" ht="15.6" customHeight="1" thickBot="1" x14ac:dyDescent="0.35">
      <c r="A322" s="51" t="s">
        <v>370</v>
      </c>
      <c r="B322" s="52">
        <v>4463307</v>
      </c>
      <c r="C322" s="52" t="s">
        <v>48</v>
      </c>
      <c r="D322" s="26">
        <v>266.89999999999998</v>
      </c>
      <c r="E322" s="26">
        <v>8.4499999999999993</v>
      </c>
      <c r="F322" s="53">
        <v>13.67</v>
      </c>
      <c r="G322" s="53">
        <v>3</v>
      </c>
      <c r="H322" s="28">
        <f t="shared" si="18"/>
        <v>292.02</v>
      </c>
      <c r="I322" s="29">
        <f t="shared" si="17"/>
        <v>275.34999999999997</v>
      </c>
      <c r="J322" s="29">
        <v>0.86</v>
      </c>
      <c r="K322" s="30">
        <v>13.67</v>
      </c>
      <c r="L322" s="30">
        <v>9</v>
      </c>
      <c r="M322" s="31">
        <f t="shared" si="16"/>
        <v>298.88</v>
      </c>
      <c r="N322" s="16"/>
      <c r="O322" s="32" t="s">
        <v>51</v>
      </c>
      <c r="P322" s="33">
        <v>3</v>
      </c>
      <c r="Q322" s="34">
        <v>9</v>
      </c>
      <c r="R322" s="16"/>
      <c r="S322" s="35" t="s">
        <v>51</v>
      </c>
      <c r="T322" s="35" t="s">
        <v>49</v>
      </c>
      <c r="U322" s="35" t="s">
        <v>49</v>
      </c>
      <c r="V322" s="35" t="s">
        <v>49</v>
      </c>
      <c r="W322" s="35" t="s">
        <v>51</v>
      </c>
      <c r="X322" s="36">
        <v>3</v>
      </c>
      <c r="Y322" s="16"/>
      <c r="Z322" s="37">
        <v>3.49</v>
      </c>
      <c r="AA322" s="37" t="s">
        <v>49</v>
      </c>
      <c r="AB322" s="37" t="s">
        <v>52</v>
      </c>
      <c r="AC322" s="38">
        <v>0</v>
      </c>
      <c r="AD322" s="16"/>
      <c r="AE322" s="39">
        <v>3.293499999999927E-2</v>
      </c>
      <c r="AF322" s="40">
        <v>9.5255310841489693E-3</v>
      </c>
      <c r="AG322" s="40" t="s">
        <v>49</v>
      </c>
      <c r="AH322" s="41">
        <v>0</v>
      </c>
      <c r="AI322" s="16"/>
      <c r="AJ322" s="42">
        <v>0.41979999999999995</v>
      </c>
      <c r="AK322" s="42" t="s">
        <v>49</v>
      </c>
      <c r="AL322" s="43">
        <v>0</v>
      </c>
      <c r="AM322" s="16"/>
      <c r="AN322" s="44">
        <v>4.4000000000000004E-2</v>
      </c>
      <c r="AO322" s="44" t="s">
        <v>51</v>
      </c>
      <c r="AP322" s="45">
        <v>3</v>
      </c>
      <c r="AQ322" s="16"/>
      <c r="AR322" s="40">
        <v>2.7099999999999999E-2</v>
      </c>
      <c r="AS322" s="40" t="s">
        <v>51</v>
      </c>
      <c r="AT322" s="41">
        <v>3</v>
      </c>
      <c r="AU322" s="16"/>
      <c r="AV322" s="46">
        <v>1.3500000000000002E-2</v>
      </c>
      <c r="AW322" s="46" t="s">
        <v>51</v>
      </c>
      <c r="AX322" s="47">
        <v>3</v>
      </c>
      <c r="AY322" s="16"/>
      <c r="AZ322" s="48" t="s">
        <v>52</v>
      </c>
      <c r="BA322" s="48" t="s">
        <v>49</v>
      </c>
      <c r="BB322" s="49">
        <v>0</v>
      </c>
      <c r="BC322" s="16"/>
      <c r="BD322" s="50"/>
    </row>
    <row r="323" spans="1:56" ht="15.6" customHeight="1" thickBot="1" x14ac:dyDescent="0.35">
      <c r="A323" s="51" t="s">
        <v>371</v>
      </c>
      <c r="B323" s="52">
        <v>4464605</v>
      </c>
      <c r="C323" s="52" t="s">
        <v>48</v>
      </c>
      <c r="D323" s="26">
        <v>247.75</v>
      </c>
      <c r="E323" s="26">
        <v>8.4499999999999993</v>
      </c>
      <c r="F323" s="53">
        <v>13.67</v>
      </c>
      <c r="G323" s="53">
        <v>0</v>
      </c>
      <c r="H323" s="28">
        <f t="shared" si="18"/>
        <v>269.87</v>
      </c>
      <c r="I323" s="29">
        <f t="shared" si="17"/>
        <v>256.2</v>
      </c>
      <c r="J323" s="29">
        <v>0.86</v>
      </c>
      <c r="K323" s="30">
        <v>13.67</v>
      </c>
      <c r="L323" s="30">
        <v>0</v>
      </c>
      <c r="M323" s="31">
        <f t="shared" si="16"/>
        <v>270.73</v>
      </c>
      <c r="N323" s="16"/>
      <c r="O323" s="32" t="s">
        <v>49</v>
      </c>
      <c r="P323" s="33" t="s">
        <v>50</v>
      </c>
      <c r="Q323" s="34">
        <v>0</v>
      </c>
      <c r="R323" s="16"/>
      <c r="S323" s="35" t="s">
        <v>51</v>
      </c>
      <c r="T323" s="35" t="s">
        <v>49</v>
      </c>
      <c r="U323" s="35" t="s">
        <v>51</v>
      </c>
      <c r="V323" s="35" t="s">
        <v>49</v>
      </c>
      <c r="W323" s="35" t="s">
        <v>49</v>
      </c>
      <c r="X323" s="36" t="s">
        <v>50</v>
      </c>
      <c r="Y323" s="16"/>
      <c r="Z323" s="37">
        <v>3.04</v>
      </c>
      <c r="AA323" s="37" t="s">
        <v>49</v>
      </c>
      <c r="AB323" s="37" t="s">
        <v>52</v>
      </c>
      <c r="AC323" s="38">
        <v>0</v>
      </c>
      <c r="AD323" s="16"/>
      <c r="AE323" s="39">
        <v>-0.15606249999999999</v>
      </c>
      <c r="AF323" s="40">
        <v>-4.8805372695573314E-2</v>
      </c>
      <c r="AG323" s="40" t="s">
        <v>49</v>
      </c>
      <c r="AH323" s="41">
        <v>0</v>
      </c>
      <c r="AI323" s="16"/>
      <c r="AJ323" s="42">
        <v>0.44600000000000001</v>
      </c>
      <c r="AK323" s="42" t="s">
        <v>49</v>
      </c>
      <c r="AL323" s="43">
        <v>0</v>
      </c>
      <c r="AM323" s="16"/>
      <c r="AN323" s="44">
        <v>6.9400000000000003E-2</v>
      </c>
      <c r="AO323" s="44" t="s">
        <v>49</v>
      </c>
      <c r="AP323" s="45">
        <v>0</v>
      </c>
      <c r="AQ323" s="16"/>
      <c r="AR323" s="40">
        <v>4.5400000000000003E-2</v>
      </c>
      <c r="AS323" s="40" t="s">
        <v>51</v>
      </c>
      <c r="AT323" s="41">
        <v>3</v>
      </c>
      <c r="AU323" s="16"/>
      <c r="AV323" s="46">
        <v>1.5600000000000001E-2</v>
      </c>
      <c r="AW323" s="46" t="s">
        <v>51</v>
      </c>
      <c r="AX323" s="47">
        <v>3</v>
      </c>
      <c r="AY323" s="16"/>
      <c r="AZ323" s="48">
        <v>0.88</v>
      </c>
      <c r="BA323" s="48" t="s">
        <v>51</v>
      </c>
      <c r="BB323" s="49">
        <v>3</v>
      </c>
      <c r="BC323" s="16"/>
      <c r="BD323" s="50"/>
    </row>
    <row r="324" spans="1:56" ht="15.6" customHeight="1" thickBot="1" x14ac:dyDescent="0.35">
      <c r="A324" s="265" t="s">
        <v>372</v>
      </c>
      <c r="B324" s="266">
        <v>875872</v>
      </c>
      <c r="C324" s="69" t="s">
        <v>48</v>
      </c>
      <c r="D324" s="26">
        <v>240.53</v>
      </c>
      <c r="E324" s="26">
        <v>8.4499999999999993</v>
      </c>
      <c r="F324" s="126">
        <v>13.67</v>
      </c>
      <c r="G324" s="53">
        <v>6</v>
      </c>
      <c r="H324" s="28">
        <f t="shared" si="18"/>
        <v>268.64999999999998</v>
      </c>
      <c r="I324" s="290">
        <f t="shared" si="17"/>
        <v>248.98</v>
      </c>
      <c r="J324" s="290">
        <v>0.86</v>
      </c>
      <c r="K324" s="272">
        <v>13.67</v>
      </c>
      <c r="L324" s="272">
        <v>0</v>
      </c>
      <c r="M324" s="273">
        <f t="shared" si="16"/>
        <v>263.51</v>
      </c>
      <c r="N324" s="16"/>
      <c r="O324" s="32" t="s">
        <v>49</v>
      </c>
      <c r="P324" s="33" t="s">
        <v>50</v>
      </c>
      <c r="Q324" s="34">
        <v>0</v>
      </c>
      <c r="R324" s="16"/>
      <c r="S324" s="35" t="s">
        <v>51</v>
      </c>
      <c r="T324" s="35" t="s">
        <v>49</v>
      </c>
      <c r="U324" s="35" t="s">
        <v>49</v>
      </c>
      <c r="V324" s="296" t="s">
        <v>51</v>
      </c>
      <c r="W324" s="296" t="s">
        <v>49</v>
      </c>
      <c r="X324" s="297" t="s">
        <v>50</v>
      </c>
      <c r="Y324" s="16"/>
      <c r="Z324" s="37">
        <v>3.29</v>
      </c>
      <c r="AA324" s="37" t="s">
        <v>49</v>
      </c>
      <c r="AB324" s="37" t="s">
        <v>52</v>
      </c>
      <c r="AC324" s="38">
        <v>0</v>
      </c>
      <c r="AD324" s="16"/>
      <c r="AE324" s="39">
        <v>0.34498249999999997</v>
      </c>
      <c r="AF324" s="40">
        <v>0.11732013613226899</v>
      </c>
      <c r="AG324" s="40" t="s">
        <v>49</v>
      </c>
      <c r="AH324" s="41">
        <v>0</v>
      </c>
      <c r="AI324" s="16"/>
      <c r="AJ324" s="42">
        <v>0.78299999999999992</v>
      </c>
      <c r="AK324" s="42" t="s">
        <v>49</v>
      </c>
      <c r="AL324" s="43">
        <v>0</v>
      </c>
      <c r="AM324" s="16"/>
      <c r="AN324" s="44">
        <v>4.0199999999999993E-2</v>
      </c>
      <c r="AO324" s="44" t="s">
        <v>51</v>
      </c>
      <c r="AP324" s="45">
        <v>3</v>
      </c>
      <c r="AQ324" s="16"/>
      <c r="AR324" s="40">
        <v>6.0700000000000004E-2</v>
      </c>
      <c r="AS324" s="40" t="s">
        <v>49</v>
      </c>
      <c r="AT324" s="41">
        <v>0</v>
      </c>
      <c r="AU324" s="16"/>
      <c r="AV324" s="46">
        <v>1.54E-2</v>
      </c>
      <c r="AW324" s="46" t="s">
        <v>51</v>
      </c>
      <c r="AX324" s="47">
        <v>3</v>
      </c>
      <c r="AY324" s="16"/>
      <c r="AZ324" s="48">
        <v>0.9</v>
      </c>
      <c r="BA324" s="48" t="s">
        <v>51</v>
      </c>
      <c r="BB324" s="49">
        <v>3</v>
      </c>
      <c r="BC324" s="16"/>
      <c r="BD324" s="50"/>
    </row>
    <row r="325" spans="1:56" ht="15.6" customHeight="1" thickBot="1" x14ac:dyDescent="0.35">
      <c r="A325" s="154" t="s">
        <v>373</v>
      </c>
      <c r="B325" s="155"/>
      <c r="C325" s="156"/>
      <c r="D325" s="157"/>
      <c r="E325" s="158"/>
      <c r="F325" s="159"/>
      <c r="G325" s="160"/>
      <c r="H325" s="160"/>
      <c r="I325" s="157"/>
      <c r="J325" s="158"/>
      <c r="K325" s="159"/>
      <c r="L325" s="160"/>
      <c r="M325" s="160"/>
      <c r="N325" s="161"/>
      <c r="O325" s="155"/>
      <c r="P325" s="156"/>
      <c r="Q325" s="157"/>
      <c r="R325" s="161"/>
      <c r="S325" s="159"/>
      <c r="T325" s="159"/>
      <c r="U325" s="159"/>
      <c r="V325" s="159"/>
      <c r="W325" s="162"/>
      <c r="X325" s="161"/>
      <c r="Y325" s="161"/>
      <c r="Z325" s="159"/>
      <c r="AA325" s="159"/>
      <c r="AB325" s="159"/>
      <c r="AC325" s="159"/>
      <c r="AD325" s="161"/>
      <c r="AE325" s="161"/>
      <c r="AF325" s="161"/>
      <c r="AG325" s="161"/>
      <c r="AH325" s="154"/>
      <c r="AI325" s="161"/>
      <c r="AJ325" s="162"/>
      <c r="AK325" s="161"/>
      <c r="AL325" s="161"/>
      <c r="AM325" s="161"/>
      <c r="AN325" s="161"/>
      <c r="AO325" s="162"/>
      <c r="AP325" s="161"/>
      <c r="AQ325" s="161"/>
      <c r="AR325" s="154"/>
      <c r="AS325" s="161"/>
      <c r="AT325" s="162"/>
      <c r="AU325" s="161"/>
      <c r="AV325" s="154"/>
      <c r="AW325" s="161"/>
      <c r="AX325" s="162"/>
      <c r="AY325" s="161"/>
      <c r="AZ325" s="154"/>
      <c r="BA325" s="161"/>
      <c r="BB325" s="162"/>
      <c r="BC325" s="161"/>
      <c r="BD325" s="154"/>
    </row>
    <row r="326" spans="1:56" ht="15.6" customHeight="1" thickBot="1" x14ac:dyDescent="0.35">
      <c r="A326" s="101" t="s">
        <v>374</v>
      </c>
      <c r="B326" s="57">
        <v>978311</v>
      </c>
      <c r="C326" s="112" t="s">
        <v>373</v>
      </c>
      <c r="D326" s="26">
        <v>747.76</v>
      </c>
      <c r="E326" s="26">
        <v>8.4499999999999993</v>
      </c>
      <c r="F326" s="53">
        <v>13.67</v>
      </c>
      <c r="G326" s="53">
        <v>0</v>
      </c>
      <c r="H326" s="28">
        <f t="shared" si="18"/>
        <v>769.88</v>
      </c>
      <c r="I326" s="29">
        <f t="shared" ref="I326:I375" si="19">D326+E326</f>
        <v>756.21</v>
      </c>
      <c r="J326" s="29">
        <v>0.86</v>
      </c>
      <c r="K326" s="30">
        <v>13.67</v>
      </c>
      <c r="L326" s="30">
        <v>0</v>
      </c>
      <c r="M326" s="31">
        <f t="shared" ref="M326:M378" si="20">SUM(I326:L326)</f>
        <v>770.74</v>
      </c>
      <c r="N326" s="16"/>
      <c r="O326" s="32" t="s">
        <v>49</v>
      </c>
      <c r="P326" s="33" t="s">
        <v>50</v>
      </c>
      <c r="Q326" s="34">
        <v>0</v>
      </c>
      <c r="R326" s="16"/>
      <c r="S326" s="35" t="s">
        <v>51</v>
      </c>
      <c r="T326" s="35" t="s">
        <v>49</v>
      </c>
      <c r="U326" s="35" t="s">
        <v>51</v>
      </c>
      <c r="V326" s="35" t="s">
        <v>49</v>
      </c>
      <c r="W326" s="35" t="s">
        <v>49</v>
      </c>
      <c r="X326" s="36" t="s">
        <v>50</v>
      </c>
      <c r="Y326" s="16"/>
      <c r="Z326" s="37">
        <v>3.56</v>
      </c>
      <c r="AA326" s="37" t="s">
        <v>49</v>
      </c>
      <c r="AB326" s="37" t="s">
        <v>52</v>
      </c>
      <c r="AC326" s="38">
        <v>0</v>
      </c>
      <c r="AD326" s="16"/>
      <c r="AE326" s="39">
        <v>-4.5310000000000183E-2</v>
      </c>
      <c r="AF326" s="40">
        <v>-1.2567739519660547E-2</v>
      </c>
      <c r="AG326" s="40" t="s">
        <v>49</v>
      </c>
      <c r="AH326" s="41">
        <v>0</v>
      </c>
      <c r="AI326" s="16"/>
      <c r="AJ326" s="42">
        <v>0.38450000000000001</v>
      </c>
      <c r="AK326" s="42" t="s">
        <v>49</v>
      </c>
      <c r="AL326" s="43">
        <v>0</v>
      </c>
      <c r="AM326" s="16"/>
      <c r="AN326" s="44">
        <v>5.7599999999999998E-2</v>
      </c>
      <c r="AO326" s="44" t="s">
        <v>49</v>
      </c>
      <c r="AP326" s="45">
        <v>0</v>
      </c>
      <c r="AQ326" s="16"/>
      <c r="AR326" s="40">
        <v>0.11609999999999999</v>
      </c>
      <c r="AS326" s="40" t="s">
        <v>49</v>
      </c>
      <c r="AT326" s="41">
        <v>0</v>
      </c>
      <c r="AU326" s="16"/>
      <c r="AV326" s="46">
        <v>1.9400000000000001E-2</v>
      </c>
      <c r="AW326" s="46" t="s">
        <v>49</v>
      </c>
      <c r="AX326" s="47">
        <v>0</v>
      </c>
      <c r="AY326" s="16"/>
      <c r="AZ326" s="48">
        <v>0.89</v>
      </c>
      <c r="BA326" s="48" t="s">
        <v>51</v>
      </c>
      <c r="BB326" s="49">
        <v>3</v>
      </c>
      <c r="BC326" s="16"/>
      <c r="BD326" s="50"/>
    </row>
    <row r="327" spans="1:56" ht="15.6" customHeight="1" thickBot="1" x14ac:dyDescent="0.35">
      <c r="A327" s="51" t="s">
        <v>375</v>
      </c>
      <c r="B327" s="52">
        <v>6799311</v>
      </c>
      <c r="C327" s="112" t="s">
        <v>373</v>
      </c>
      <c r="D327" s="26">
        <v>843.96</v>
      </c>
      <c r="E327" s="26">
        <v>8.4499999999999993</v>
      </c>
      <c r="F327" s="53">
        <v>13.67</v>
      </c>
      <c r="G327" s="53">
        <v>15</v>
      </c>
      <c r="H327" s="28">
        <f t="shared" si="18"/>
        <v>881.08</v>
      </c>
      <c r="I327" s="29">
        <f t="shared" si="19"/>
        <v>852.41000000000008</v>
      </c>
      <c r="J327" s="29">
        <v>0.86</v>
      </c>
      <c r="K327" s="30">
        <v>13.67</v>
      </c>
      <c r="L327" s="30">
        <v>15.75</v>
      </c>
      <c r="M327" s="31">
        <f t="shared" si="20"/>
        <v>882.69</v>
      </c>
      <c r="N327" s="16"/>
      <c r="O327" s="32" t="s">
        <v>51</v>
      </c>
      <c r="P327" s="33">
        <v>4</v>
      </c>
      <c r="Q327" s="34">
        <v>15.75</v>
      </c>
      <c r="R327" s="16"/>
      <c r="S327" s="35" t="s">
        <v>51</v>
      </c>
      <c r="T327" s="35" t="s">
        <v>49</v>
      </c>
      <c r="U327" s="35" t="s">
        <v>49</v>
      </c>
      <c r="V327" s="35" t="s">
        <v>49</v>
      </c>
      <c r="W327" s="35" t="s">
        <v>51</v>
      </c>
      <c r="X327" s="36">
        <v>4</v>
      </c>
      <c r="Y327" s="16"/>
      <c r="Z327" s="37">
        <v>4.33</v>
      </c>
      <c r="AA327" s="37" t="s">
        <v>51</v>
      </c>
      <c r="AB327" s="37" t="s">
        <v>60</v>
      </c>
      <c r="AC327" s="38">
        <v>6.75</v>
      </c>
      <c r="AD327" s="16"/>
      <c r="AE327" s="39">
        <v>0.28358000000000061</v>
      </c>
      <c r="AF327" s="40">
        <v>7.0145235118131227E-2</v>
      </c>
      <c r="AG327" s="40" t="s">
        <v>49</v>
      </c>
      <c r="AH327" s="41">
        <v>0</v>
      </c>
      <c r="AI327" s="16"/>
      <c r="AJ327" s="42">
        <v>0.36849999999999999</v>
      </c>
      <c r="AK327" s="42" t="s">
        <v>49</v>
      </c>
      <c r="AL327" s="43">
        <v>0</v>
      </c>
      <c r="AM327" s="16"/>
      <c r="AN327" s="44">
        <v>2.8999999999999998E-2</v>
      </c>
      <c r="AO327" s="44" t="s">
        <v>51</v>
      </c>
      <c r="AP327" s="45">
        <v>3</v>
      </c>
      <c r="AQ327" s="16"/>
      <c r="AR327" s="40">
        <v>6.2400000000000004E-2</v>
      </c>
      <c r="AS327" s="40" t="s">
        <v>49</v>
      </c>
      <c r="AT327" s="41">
        <v>0</v>
      </c>
      <c r="AU327" s="16"/>
      <c r="AV327" s="46">
        <v>1.29E-2</v>
      </c>
      <c r="AW327" s="46" t="s">
        <v>51</v>
      </c>
      <c r="AX327" s="47">
        <v>3</v>
      </c>
      <c r="AY327" s="16"/>
      <c r="AZ327" s="48">
        <v>1</v>
      </c>
      <c r="BA327" s="48" t="s">
        <v>51</v>
      </c>
      <c r="BB327" s="49">
        <v>3</v>
      </c>
      <c r="BC327" s="16"/>
      <c r="BD327" s="50"/>
    </row>
    <row r="328" spans="1:56" ht="15.6" customHeight="1" thickBot="1" x14ac:dyDescent="0.35">
      <c r="A328" s="51" t="s">
        <v>376</v>
      </c>
      <c r="B328" s="52">
        <v>132349</v>
      </c>
      <c r="C328" s="112" t="s">
        <v>373</v>
      </c>
      <c r="D328" s="26">
        <v>848.82999999999993</v>
      </c>
      <c r="E328" s="26">
        <v>8.4499999999999993</v>
      </c>
      <c r="F328" s="53">
        <v>13.67</v>
      </c>
      <c r="G328" s="53">
        <v>12.75</v>
      </c>
      <c r="H328" s="28">
        <f t="shared" si="18"/>
        <v>883.69999999999993</v>
      </c>
      <c r="I328" s="29">
        <f t="shared" si="19"/>
        <v>857.28</v>
      </c>
      <c r="J328" s="29">
        <v>0.86</v>
      </c>
      <c r="K328" s="30">
        <v>13.67</v>
      </c>
      <c r="L328" s="30">
        <v>12.75</v>
      </c>
      <c r="M328" s="31">
        <f t="shared" si="20"/>
        <v>884.56</v>
      </c>
      <c r="N328" s="16"/>
      <c r="O328" s="32" t="s">
        <v>51</v>
      </c>
      <c r="P328" s="33">
        <v>3</v>
      </c>
      <c r="Q328" s="34">
        <v>12.75</v>
      </c>
      <c r="R328" s="16"/>
      <c r="S328" s="35" t="s">
        <v>51</v>
      </c>
      <c r="T328" s="35" t="s">
        <v>49</v>
      </c>
      <c r="U328" s="35" t="s">
        <v>49</v>
      </c>
      <c r="V328" s="35" t="s">
        <v>49</v>
      </c>
      <c r="W328" s="35" t="s">
        <v>51</v>
      </c>
      <c r="X328" s="36">
        <v>3</v>
      </c>
      <c r="Y328" s="16"/>
      <c r="Z328" s="37">
        <v>4.25</v>
      </c>
      <c r="AA328" s="37" t="s">
        <v>51</v>
      </c>
      <c r="AB328" s="37" t="s">
        <v>60</v>
      </c>
      <c r="AC328" s="38">
        <v>6.75</v>
      </c>
      <c r="AD328" s="16"/>
      <c r="AE328" s="39">
        <v>-5.3512500000000074E-2</v>
      </c>
      <c r="AF328" s="40">
        <v>-1.2432811703164534E-2</v>
      </c>
      <c r="AG328" s="40" t="s">
        <v>49</v>
      </c>
      <c r="AH328" s="41">
        <v>0</v>
      </c>
      <c r="AI328" s="16"/>
      <c r="AJ328" s="42">
        <v>0.37030000000000002</v>
      </c>
      <c r="AK328" s="42" t="s">
        <v>49</v>
      </c>
      <c r="AL328" s="43">
        <v>0</v>
      </c>
      <c r="AM328" s="16"/>
      <c r="AN328" s="44">
        <v>4.2000000000000003E-2</v>
      </c>
      <c r="AO328" s="44" t="s">
        <v>51</v>
      </c>
      <c r="AP328" s="45">
        <v>3</v>
      </c>
      <c r="AQ328" s="16"/>
      <c r="AR328" s="40">
        <v>0.1191</v>
      </c>
      <c r="AS328" s="40" t="s">
        <v>49</v>
      </c>
      <c r="AT328" s="41">
        <v>0</v>
      </c>
      <c r="AU328" s="16"/>
      <c r="AV328" s="46">
        <v>2.8300000000000002E-2</v>
      </c>
      <c r="AW328" s="46" t="s">
        <v>49</v>
      </c>
      <c r="AX328" s="47">
        <v>0</v>
      </c>
      <c r="AY328" s="16"/>
      <c r="AZ328" s="48">
        <v>0.98</v>
      </c>
      <c r="BA328" s="48" t="s">
        <v>51</v>
      </c>
      <c r="BB328" s="49">
        <v>3</v>
      </c>
      <c r="BC328" s="16"/>
      <c r="BD328" s="50"/>
    </row>
    <row r="329" spans="1:56" ht="15.6" customHeight="1" thickBot="1" x14ac:dyDescent="0.35">
      <c r="A329" s="163" t="s">
        <v>377</v>
      </c>
      <c r="B329" s="25">
        <v>4465415</v>
      </c>
      <c r="C329" s="112" t="s">
        <v>373</v>
      </c>
      <c r="D329" s="26">
        <v>897.34</v>
      </c>
      <c r="E329" s="26">
        <v>8.4499999999999993</v>
      </c>
      <c r="F329" s="67">
        <v>0</v>
      </c>
      <c r="G329" s="53">
        <v>0</v>
      </c>
      <c r="H329" s="28">
        <f t="shared" si="18"/>
        <v>905.79000000000008</v>
      </c>
      <c r="I329" s="29">
        <f t="shared" si="19"/>
        <v>905.79000000000008</v>
      </c>
      <c r="J329" s="29">
        <v>0.86</v>
      </c>
      <c r="K329" s="68">
        <v>0</v>
      </c>
      <c r="L329" s="30">
        <v>11.75</v>
      </c>
      <c r="M329" s="31">
        <f t="shared" si="20"/>
        <v>918.40000000000009</v>
      </c>
      <c r="N329" s="16"/>
      <c r="O329" s="283" t="s">
        <v>51</v>
      </c>
      <c r="P329" s="284">
        <v>4</v>
      </c>
      <c r="Q329" s="285">
        <v>11.75</v>
      </c>
      <c r="R329" s="16"/>
      <c r="S329" s="35" t="s">
        <v>51</v>
      </c>
      <c r="T329" s="35" t="s">
        <v>49</v>
      </c>
      <c r="U329" s="35" t="s">
        <v>49</v>
      </c>
      <c r="V329" s="35" t="s">
        <v>49</v>
      </c>
      <c r="W329" s="35" t="s">
        <v>51</v>
      </c>
      <c r="X329" s="36">
        <v>4</v>
      </c>
      <c r="Y329" s="16"/>
      <c r="Z329" s="37">
        <v>3.72</v>
      </c>
      <c r="AA329" s="37" t="s">
        <v>49</v>
      </c>
      <c r="AB329" s="37" t="s">
        <v>82</v>
      </c>
      <c r="AC329" s="38">
        <v>0</v>
      </c>
      <c r="AD329" s="16"/>
      <c r="AE329" s="39">
        <v>7.9935000000000311E-2</v>
      </c>
      <c r="AF329" s="40">
        <v>2.1934298632725096E-2</v>
      </c>
      <c r="AG329" s="40" t="s">
        <v>51</v>
      </c>
      <c r="AH329" s="41">
        <v>1.25</v>
      </c>
      <c r="AI329" s="16"/>
      <c r="AJ329" s="42">
        <v>0.16600000000000001</v>
      </c>
      <c r="AK329" s="42" t="s">
        <v>51</v>
      </c>
      <c r="AL329" s="43">
        <v>4.5</v>
      </c>
      <c r="AM329" s="16"/>
      <c r="AN329" s="44">
        <v>3.3099999999999997E-2</v>
      </c>
      <c r="AO329" s="44" t="s">
        <v>51</v>
      </c>
      <c r="AP329" s="45">
        <v>3</v>
      </c>
      <c r="AQ329" s="16"/>
      <c r="AR329" s="40">
        <v>5.7999999999999996E-2</v>
      </c>
      <c r="AS329" s="40" t="s">
        <v>49</v>
      </c>
      <c r="AT329" s="41">
        <v>0</v>
      </c>
      <c r="AU329" s="16"/>
      <c r="AV329" s="46">
        <v>1.6399999999999998E-2</v>
      </c>
      <c r="AW329" s="46" t="s">
        <v>51</v>
      </c>
      <c r="AX329" s="47">
        <v>3</v>
      </c>
      <c r="AY329" s="16"/>
      <c r="AZ329" s="48">
        <v>0.84</v>
      </c>
      <c r="BA329" s="48" t="s">
        <v>49</v>
      </c>
      <c r="BB329" s="49">
        <v>0</v>
      </c>
      <c r="BC329" s="16"/>
      <c r="BD329" s="50"/>
    </row>
    <row r="330" spans="1:56" ht="15.6" customHeight="1" thickBot="1" x14ac:dyDescent="0.35">
      <c r="A330" s="51" t="s">
        <v>115</v>
      </c>
      <c r="B330" s="52">
        <v>6400400</v>
      </c>
      <c r="C330" s="112" t="s">
        <v>373</v>
      </c>
      <c r="D330" s="26">
        <v>568.16</v>
      </c>
      <c r="E330" s="26">
        <v>8.4499999999999993</v>
      </c>
      <c r="F330" s="67">
        <v>0</v>
      </c>
      <c r="G330" s="53">
        <v>12.75</v>
      </c>
      <c r="H330" s="28">
        <f t="shared" si="18"/>
        <v>589.36</v>
      </c>
      <c r="I330" s="29">
        <f t="shared" si="19"/>
        <v>576.61</v>
      </c>
      <c r="J330" s="29">
        <v>0.86</v>
      </c>
      <c r="K330" s="68">
        <v>0</v>
      </c>
      <c r="L330" s="30">
        <v>12.75</v>
      </c>
      <c r="M330" s="31">
        <f t="shared" si="20"/>
        <v>590.22</v>
      </c>
      <c r="N330" s="16"/>
      <c r="O330" s="328" t="s">
        <v>51</v>
      </c>
      <c r="P330" s="329">
        <v>3</v>
      </c>
      <c r="Q330" s="330">
        <v>12.75</v>
      </c>
      <c r="R330" s="16"/>
      <c r="S330" s="35" t="s">
        <v>51</v>
      </c>
      <c r="T330" s="35" t="s">
        <v>49</v>
      </c>
      <c r="U330" s="35" t="s">
        <v>49</v>
      </c>
      <c r="V330" s="35" t="s">
        <v>49</v>
      </c>
      <c r="W330" s="35" t="s">
        <v>51</v>
      </c>
      <c r="X330" s="36">
        <v>3</v>
      </c>
      <c r="Y330" s="16"/>
      <c r="Z330" s="37">
        <v>5</v>
      </c>
      <c r="AA330" s="37" t="s">
        <v>51</v>
      </c>
      <c r="AB330" s="37" t="s">
        <v>60</v>
      </c>
      <c r="AC330" s="38">
        <v>6.75</v>
      </c>
      <c r="AD330" s="16"/>
      <c r="AE330" s="39">
        <v>0.380185</v>
      </c>
      <c r="AF330" s="40">
        <v>8.2342010051666123E-2</v>
      </c>
      <c r="AG330" s="40" t="s">
        <v>49</v>
      </c>
      <c r="AH330" s="331">
        <v>0</v>
      </c>
      <c r="AI330" s="16"/>
      <c r="AJ330" s="332">
        <v>0.58279999999999998</v>
      </c>
      <c r="AK330" s="332" t="s">
        <v>49</v>
      </c>
      <c r="AL330" s="333">
        <v>0</v>
      </c>
      <c r="AM330" s="16"/>
      <c r="AN330" s="334">
        <v>5.9000000000000004E-2</v>
      </c>
      <c r="AO330" s="334" t="s">
        <v>49</v>
      </c>
      <c r="AP330" s="335">
        <v>0</v>
      </c>
      <c r="AQ330" s="16"/>
      <c r="AR330" s="336">
        <v>5.4199999999999998E-2</v>
      </c>
      <c r="AS330" s="336" t="s">
        <v>51</v>
      </c>
      <c r="AT330" s="331">
        <v>3</v>
      </c>
      <c r="AU330" s="16"/>
      <c r="AV330" s="337" t="s">
        <v>69</v>
      </c>
      <c r="AW330" s="337" t="s">
        <v>49</v>
      </c>
      <c r="AX330" s="338">
        <v>0</v>
      </c>
      <c r="AY330" s="16"/>
      <c r="AZ330" s="340">
        <v>0.8</v>
      </c>
      <c r="BA330" s="302" t="s">
        <v>51</v>
      </c>
      <c r="BB330" s="341">
        <v>3</v>
      </c>
      <c r="BC330" s="16"/>
      <c r="BD330" s="50"/>
    </row>
    <row r="331" spans="1:56" ht="15.6" customHeight="1" thickBot="1" x14ac:dyDescent="0.35">
      <c r="A331" s="95" t="s">
        <v>378</v>
      </c>
      <c r="B331" s="52">
        <v>733318</v>
      </c>
      <c r="C331" s="112" t="s">
        <v>373</v>
      </c>
      <c r="D331" s="26">
        <v>747.35</v>
      </c>
      <c r="E331" s="26">
        <v>8.4499999999999993</v>
      </c>
      <c r="F331" s="53">
        <v>13.67</v>
      </c>
      <c r="G331" s="53">
        <v>0</v>
      </c>
      <c r="H331" s="28">
        <f t="shared" si="18"/>
        <v>769.47</v>
      </c>
      <c r="I331" s="29">
        <f t="shared" si="19"/>
        <v>755.80000000000007</v>
      </c>
      <c r="J331" s="29">
        <v>0.86</v>
      </c>
      <c r="K331" s="30">
        <v>13.67</v>
      </c>
      <c r="L331" s="30">
        <v>0</v>
      </c>
      <c r="M331" s="31">
        <f t="shared" si="20"/>
        <v>770.33</v>
      </c>
      <c r="N331" s="16"/>
      <c r="O331" s="32" t="s">
        <v>49</v>
      </c>
      <c r="P331" s="33" t="s">
        <v>50</v>
      </c>
      <c r="Q331" s="34">
        <v>0</v>
      </c>
      <c r="R331" s="16"/>
      <c r="S331" s="35" t="s">
        <v>51</v>
      </c>
      <c r="T331" s="35" t="s">
        <v>49</v>
      </c>
      <c r="U331" s="35" t="s">
        <v>51</v>
      </c>
      <c r="V331" s="35" t="s">
        <v>49</v>
      </c>
      <c r="W331" s="35" t="s">
        <v>49</v>
      </c>
      <c r="X331" s="36" t="s">
        <v>50</v>
      </c>
      <c r="Y331" s="16"/>
      <c r="Z331" s="37">
        <v>3.19</v>
      </c>
      <c r="AA331" s="37" t="s">
        <v>49</v>
      </c>
      <c r="AB331" s="37" t="s">
        <v>52</v>
      </c>
      <c r="AC331" s="38">
        <v>0</v>
      </c>
      <c r="AD331" s="16"/>
      <c r="AE331" s="39">
        <v>-1.2074999999995839E-3</v>
      </c>
      <c r="AF331" s="40">
        <v>-3.7883452304093027E-4</v>
      </c>
      <c r="AG331" s="40" t="s">
        <v>49</v>
      </c>
      <c r="AH331" s="41">
        <v>0</v>
      </c>
      <c r="AI331" s="16"/>
      <c r="AJ331" s="42">
        <v>0.55649999999999999</v>
      </c>
      <c r="AK331" s="42" t="s">
        <v>49</v>
      </c>
      <c r="AL331" s="43">
        <v>0</v>
      </c>
      <c r="AM331" s="16"/>
      <c r="AN331" s="44">
        <v>6.4699999999999994E-2</v>
      </c>
      <c r="AO331" s="44" t="s">
        <v>49</v>
      </c>
      <c r="AP331" s="45">
        <v>0</v>
      </c>
      <c r="AQ331" s="16"/>
      <c r="AR331" s="40">
        <v>8.199999999999999E-2</v>
      </c>
      <c r="AS331" s="40" t="s">
        <v>49</v>
      </c>
      <c r="AT331" s="41">
        <v>0</v>
      </c>
      <c r="AU331" s="16"/>
      <c r="AV331" s="46">
        <v>2.1899999999999999E-2</v>
      </c>
      <c r="AW331" s="46" t="s">
        <v>49</v>
      </c>
      <c r="AX331" s="47">
        <v>0</v>
      </c>
      <c r="AY331" s="16"/>
      <c r="AZ331" s="48">
        <v>0.95</v>
      </c>
      <c r="BA331" s="48" t="s">
        <v>51</v>
      </c>
      <c r="BB331" s="49">
        <v>3</v>
      </c>
      <c r="BC331" s="16"/>
      <c r="BD331" s="50"/>
    </row>
    <row r="332" spans="1:56" ht="15.6" customHeight="1" thickBot="1" x14ac:dyDescent="0.35">
      <c r="A332" s="236" t="s">
        <v>437</v>
      </c>
      <c r="B332" s="228">
        <v>4492005</v>
      </c>
      <c r="C332" s="112" t="s">
        <v>373</v>
      </c>
      <c r="D332" s="26">
        <v>804</v>
      </c>
      <c r="E332" s="26">
        <v>8.4499999999999993</v>
      </c>
      <c r="F332" s="53">
        <v>13.67</v>
      </c>
      <c r="G332" s="53">
        <v>12.75</v>
      </c>
      <c r="H332" s="28">
        <f t="shared" si="18"/>
        <v>838.87</v>
      </c>
      <c r="I332" s="29">
        <v>853.5</v>
      </c>
      <c r="J332" s="29">
        <v>0.86</v>
      </c>
      <c r="K332" s="30">
        <v>13.67</v>
      </c>
      <c r="L332" s="30">
        <v>17.25</v>
      </c>
      <c r="M332" s="31">
        <f t="shared" si="20"/>
        <v>885.28</v>
      </c>
      <c r="N332" s="16"/>
      <c r="O332" s="32" t="s">
        <v>51</v>
      </c>
      <c r="P332" s="33">
        <v>4</v>
      </c>
      <c r="Q332" s="34">
        <v>17.25</v>
      </c>
      <c r="R332" s="16"/>
      <c r="S332" s="35" t="s">
        <v>51</v>
      </c>
      <c r="T332" s="35" t="s">
        <v>49</v>
      </c>
      <c r="U332" s="35" t="s">
        <v>49</v>
      </c>
      <c r="V332" s="35" t="s">
        <v>49</v>
      </c>
      <c r="W332" s="35" t="s">
        <v>51</v>
      </c>
      <c r="X332" s="36">
        <v>4</v>
      </c>
      <c r="Y332" s="16"/>
      <c r="Z332" s="37">
        <v>6.82</v>
      </c>
      <c r="AA332" s="37" t="s">
        <v>51</v>
      </c>
      <c r="AB332" s="37" t="s">
        <v>60</v>
      </c>
      <c r="AC332" s="38">
        <v>6.75</v>
      </c>
      <c r="AD332" s="16"/>
      <c r="AE332" s="39">
        <v>0.25264000000000042</v>
      </c>
      <c r="AF332" s="40">
        <v>3.8452289268852552E-2</v>
      </c>
      <c r="AG332" s="40" t="s">
        <v>49</v>
      </c>
      <c r="AH332" s="41">
        <v>0</v>
      </c>
      <c r="AI332" s="16"/>
      <c r="AJ332" s="42">
        <v>0.2515</v>
      </c>
      <c r="AK332" s="42" t="s">
        <v>51</v>
      </c>
      <c r="AL332" s="43">
        <v>4.5</v>
      </c>
      <c r="AM332" s="16"/>
      <c r="AN332" s="44">
        <v>2.86E-2</v>
      </c>
      <c r="AO332" s="44" t="s">
        <v>51</v>
      </c>
      <c r="AP332" s="45">
        <v>3</v>
      </c>
      <c r="AQ332" s="16"/>
      <c r="AR332" s="40">
        <v>0.3301</v>
      </c>
      <c r="AS332" s="40" t="s">
        <v>49</v>
      </c>
      <c r="AT332" s="41">
        <v>0</v>
      </c>
      <c r="AU332" s="16"/>
      <c r="AV332" s="46" t="s">
        <v>69</v>
      </c>
      <c r="AW332" s="46" t="s">
        <v>49</v>
      </c>
      <c r="AX332" s="47">
        <v>0</v>
      </c>
      <c r="AY332" s="16"/>
      <c r="AZ332" s="48">
        <v>0.87</v>
      </c>
      <c r="BA332" s="48" t="s">
        <v>51</v>
      </c>
      <c r="BB332" s="49">
        <v>3</v>
      </c>
      <c r="BC332" s="16"/>
      <c r="BD332" s="50"/>
    </row>
    <row r="333" spans="1:56" ht="15.6" customHeight="1" thickBot="1" x14ac:dyDescent="0.35">
      <c r="A333" s="51" t="s">
        <v>379</v>
      </c>
      <c r="B333" s="52">
        <v>828424</v>
      </c>
      <c r="C333" s="112" t="s">
        <v>373</v>
      </c>
      <c r="D333" s="26">
        <v>1016.36</v>
      </c>
      <c r="E333" s="26">
        <v>8.4499999999999993</v>
      </c>
      <c r="F333" s="67">
        <v>0</v>
      </c>
      <c r="G333" s="53">
        <v>9.75</v>
      </c>
      <c r="H333" s="28">
        <f t="shared" si="18"/>
        <v>1034.56</v>
      </c>
      <c r="I333" s="29">
        <f t="shared" si="19"/>
        <v>1024.81</v>
      </c>
      <c r="J333" s="29">
        <v>0.86</v>
      </c>
      <c r="K333" s="68">
        <v>0</v>
      </c>
      <c r="L333" s="30">
        <v>14.25</v>
      </c>
      <c r="M333" s="31">
        <f t="shared" si="20"/>
        <v>1039.9199999999998</v>
      </c>
      <c r="N333" s="16"/>
      <c r="O333" s="32" t="s">
        <v>51</v>
      </c>
      <c r="P333" s="33">
        <v>3</v>
      </c>
      <c r="Q333" s="34">
        <v>14.25</v>
      </c>
      <c r="R333" s="16"/>
      <c r="S333" s="35" t="s">
        <v>51</v>
      </c>
      <c r="T333" s="35" t="s">
        <v>49</v>
      </c>
      <c r="U333" s="35" t="s">
        <v>49</v>
      </c>
      <c r="V333" s="35" t="s">
        <v>49</v>
      </c>
      <c r="W333" s="35" t="s">
        <v>51</v>
      </c>
      <c r="X333" s="36">
        <v>3</v>
      </c>
      <c r="Y333" s="16"/>
      <c r="Z333" s="37">
        <v>5.14</v>
      </c>
      <c r="AA333" s="37" t="s">
        <v>51</v>
      </c>
      <c r="AB333" s="37" t="s">
        <v>60</v>
      </c>
      <c r="AC333" s="38">
        <v>6.75</v>
      </c>
      <c r="AD333" s="16"/>
      <c r="AE333" s="39">
        <v>-0.32257499999999961</v>
      </c>
      <c r="AF333" s="40">
        <v>-5.9053604544514159E-2</v>
      </c>
      <c r="AG333" s="40" t="s">
        <v>49</v>
      </c>
      <c r="AH333" s="41">
        <v>0</v>
      </c>
      <c r="AI333" s="16"/>
      <c r="AJ333" s="42">
        <v>0.29049999999999998</v>
      </c>
      <c r="AK333" s="42" t="s">
        <v>51</v>
      </c>
      <c r="AL333" s="43">
        <v>4.5</v>
      </c>
      <c r="AM333" s="16"/>
      <c r="AN333" s="44">
        <v>2.53E-2</v>
      </c>
      <c r="AO333" s="44" t="s">
        <v>51</v>
      </c>
      <c r="AP333" s="45">
        <v>3</v>
      </c>
      <c r="AQ333" s="16"/>
      <c r="AR333" s="40">
        <v>6.3600000000000004E-2</v>
      </c>
      <c r="AS333" s="40" t="s">
        <v>49</v>
      </c>
      <c r="AT333" s="41">
        <v>0</v>
      </c>
      <c r="AU333" s="16"/>
      <c r="AV333" s="46" t="s">
        <v>54</v>
      </c>
      <c r="AW333" s="46" t="s">
        <v>49</v>
      </c>
      <c r="AX333" s="47">
        <v>0</v>
      </c>
      <c r="AY333" s="16"/>
      <c r="AZ333" s="48" t="s">
        <v>52</v>
      </c>
      <c r="BA333" s="48" t="s">
        <v>49</v>
      </c>
      <c r="BB333" s="49">
        <v>0</v>
      </c>
      <c r="BC333" s="16"/>
      <c r="BD333" s="50"/>
    </row>
    <row r="334" spans="1:56" ht="15.6" customHeight="1" thickBot="1" x14ac:dyDescent="0.35">
      <c r="A334" s="51" t="s">
        <v>380</v>
      </c>
      <c r="B334" s="52">
        <v>806757</v>
      </c>
      <c r="C334" s="112" t="s">
        <v>373</v>
      </c>
      <c r="D334" s="26">
        <v>938.81999999999994</v>
      </c>
      <c r="E334" s="26">
        <v>8.4499999999999993</v>
      </c>
      <c r="F334" s="67">
        <v>0</v>
      </c>
      <c r="G334" s="53">
        <v>12.75</v>
      </c>
      <c r="H334" s="28">
        <f t="shared" si="18"/>
        <v>960.02</v>
      </c>
      <c r="I334" s="29">
        <f t="shared" si="19"/>
        <v>947.27</v>
      </c>
      <c r="J334" s="29">
        <v>0.86</v>
      </c>
      <c r="K334" s="68">
        <v>0</v>
      </c>
      <c r="L334" s="30">
        <v>12.75</v>
      </c>
      <c r="M334" s="31">
        <f t="shared" si="20"/>
        <v>960.88</v>
      </c>
      <c r="N334" s="16"/>
      <c r="O334" s="32" t="s">
        <v>51</v>
      </c>
      <c r="P334" s="33">
        <v>3</v>
      </c>
      <c r="Q334" s="34">
        <v>12.75</v>
      </c>
      <c r="R334" s="16"/>
      <c r="S334" s="35" t="s">
        <v>51</v>
      </c>
      <c r="T334" s="35" t="s">
        <v>49</v>
      </c>
      <c r="U334" s="35" t="s">
        <v>49</v>
      </c>
      <c r="V334" s="35" t="s">
        <v>49</v>
      </c>
      <c r="W334" s="35" t="s">
        <v>51</v>
      </c>
      <c r="X334" s="36">
        <v>3</v>
      </c>
      <c r="Y334" s="16"/>
      <c r="Z334" s="37">
        <v>4.99</v>
      </c>
      <c r="AA334" s="37" t="s">
        <v>51</v>
      </c>
      <c r="AB334" s="37" t="s">
        <v>60</v>
      </c>
      <c r="AC334" s="38">
        <v>6.75</v>
      </c>
      <c r="AD334" s="16"/>
      <c r="AE334" s="39">
        <v>-1.3371850000000007</v>
      </c>
      <c r="AF334" s="40">
        <v>-0.21137613779754258</v>
      </c>
      <c r="AG334" s="40" t="s">
        <v>49</v>
      </c>
      <c r="AH334" s="41">
        <v>0</v>
      </c>
      <c r="AI334" s="16"/>
      <c r="AJ334" s="42">
        <v>0.49030000000000001</v>
      </c>
      <c r="AK334" s="42" t="s">
        <v>49</v>
      </c>
      <c r="AL334" s="43">
        <v>0</v>
      </c>
      <c r="AM334" s="16"/>
      <c r="AN334" s="44">
        <v>1.67E-2</v>
      </c>
      <c r="AO334" s="44" t="s">
        <v>51</v>
      </c>
      <c r="AP334" s="45">
        <v>3</v>
      </c>
      <c r="AQ334" s="16"/>
      <c r="AR334" s="40">
        <v>4.2199999999999994E-2</v>
      </c>
      <c r="AS334" s="40" t="s">
        <v>51</v>
      </c>
      <c r="AT334" s="41">
        <v>3</v>
      </c>
      <c r="AU334" s="16"/>
      <c r="AV334" s="46" t="s">
        <v>54</v>
      </c>
      <c r="AW334" s="46" t="s">
        <v>49</v>
      </c>
      <c r="AX334" s="47">
        <v>0</v>
      </c>
      <c r="AY334" s="16"/>
      <c r="AZ334" s="48" t="s">
        <v>52</v>
      </c>
      <c r="BA334" s="48" t="s">
        <v>49</v>
      </c>
      <c r="BB334" s="49">
        <v>0</v>
      </c>
      <c r="BC334" s="16"/>
      <c r="BD334" s="50"/>
    </row>
    <row r="335" spans="1:56" s="164" customFormat="1" ht="15.6" customHeight="1" thickBot="1" x14ac:dyDescent="0.35">
      <c r="A335" s="62" t="s">
        <v>381</v>
      </c>
      <c r="B335" s="57">
        <v>4463510</v>
      </c>
      <c r="C335" s="112" t="s">
        <v>373</v>
      </c>
      <c r="D335" s="26">
        <v>526.37</v>
      </c>
      <c r="E335" s="26">
        <v>8.4499999999999993</v>
      </c>
      <c r="F335" s="53">
        <v>13.67</v>
      </c>
      <c r="G335" s="53">
        <v>10.5</v>
      </c>
      <c r="H335" s="28">
        <f t="shared" si="18"/>
        <v>558.99</v>
      </c>
      <c r="I335" s="29">
        <f t="shared" si="19"/>
        <v>534.82000000000005</v>
      </c>
      <c r="J335" s="29">
        <v>0.86</v>
      </c>
      <c r="K335" s="30">
        <v>13.67</v>
      </c>
      <c r="L335" s="30">
        <v>13.5</v>
      </c>
      <c r="M335" s="31">
        <f t="shared" si="20"/>
        <v>562.85</v>
      </c>
      <c r="N335" s="16"/>
      <c r="O335" s="32" t="s">
        <v>51</v>
      </c>
      <c r="P335" s="33">
        <v>4</v>
      </c>
      <c r="Q335" s="34">
        <v>13.5</v>
      </c>
      <c r="R335" s="16"/>
      <c r="S335" s="35" t="s">
        <v>51</v>
      </c>
      <c r="T335" s="35" t="s">
        <v>49</v>
      </c>
      <c r="U335" s="35" t="s">
        <v>49</v>
      </c>
      <c r="V335" s="35" t="s">
        <v>49</v>
      </c>
      <c r="W335" s="35" t="s">
        <v>51</v>
      </c>
      <c r="X335" s="36">
        <v>4</v>
      </c>
      <c r="Y335" s="16"/>
      <c r="Z335" s="37">
        <v>3.48</v>
      </c>
      <c r="AA335" s="37" t="s">
        <v>49</v>
      </c>
      <c r="AB335" s="37" t="s">
        <v>52</v>
      </c>
      <c r="AC335" s="38">
        <v>0</v>
      </c>
      <c r="AD335" s="16"/>
      <c r="AE335" s="39">
        <v>-3.5657499999999676E-2</v>
      </c>
      <c r="AF335" s="40">
        <v>-1.0147282508939164E-2</v>
      </c>
      <c r="AG335" s="40" t="s">
        <v>49</v>
      </c>
      <c r="AH335" s="41">
        <v>0</v>
      </c>
      <c r="AI335" s="16"/>
      <c r="AJ335" s="42">
        <v>0.23649999999999999</v>
      </c>
      <c r="AK335" s="42" t="s">
        <v>51</v>
      </c>
      <c r="AL335" s="43">
        <v>4.5</v>
      </c>
      <c r="AM335" s="16"/>
      <c r="AN335" s="44">
        <v>6.8099999999999994E-2</v>
      </c>
      <c r="AO335" s="44" t="s">
        <v>49</v>
      </c>
      <c r="AP335" s="45">
        <v>0</v>
      </c>
      <c r="AQ335" s="16"/>
      <c r="AR335" s="40">
        <v>5.3399999999999996E-2</v>
      </c>
      <c r="AS335" s="40" t="s">
        <v>51</v>
      </c>
      <c r="AT335" s="41">
        <v>3</v>
      </c>
      <c r="AU335" s="16"/>
      <c r="AV335" s="46">
        <v>1.3300000000000001E-2</v>
      </c>
      <c r="AW335" s="46" t="s">
        <v>51</v>
      </c>
      <c r="AX335" s="47">
        <v>3</v>
      </c>
      <c r="AY335" s="16"/>
      <c r="AZ335" s="48">
        <v>0.92</v>
      </c>
      <c r="BA335" s="48" t="s">
        <v>51</v>
      </c>
      <c r="BB335" s="49">
        <v>3</v>
      </c>
      <c r="BC335" s="16"/>
      <c r="BD335" s="50"/>
    </row>
    <row r="336" spans="1:56" ht="15.6" customHeight="1" thickBot="1" x14ac:dyDescent="0.35">
      <c r="A336" s="56" t="s">
        <v>382</v>
      </c>
      <c r="B336" s="52">
        <v>961027</v>
      </c>
      <c r="C336" s="112" t="s">
        <v>373</v>
      </c>
      <c r="D336" s="26">
        <v>752.31</v>
      </c>
      <c r="E336" s="26">
        <v>8.4499999999999993</v>
      </c>
      <c r="F336" s="141">
        <v>13.67</v>
      </c>
      <c r="G336" s="53">
        <v>0</v>
      </c>
      <c r="H336" s="28">
        <f t="shared" si="18"/>
        <v>774.43</v>
      </c>
      <c r="I336" s="29">
        <f t="shared" si="19"/>
        <v>760.76</v>
      </c>
      <c r="J336" s="29">
        <v>0.86</v>
      </c>
      <c r="K336" s="30">
        <v>13.67</v>
      </c>
      <c r="L336" s="30">
        <v>0</v>
      </c>
      <c r="M336" s="31">
        <f t="shared" si="20"/>
        <v>775.29</v>
      </c>
      <c r="N336" s="16"/>
      <c r="O336" s="32" t="s">
        <v>49</v>
      </c>
      <c r="P336" s="33" t="s">
        <v>50</v>
      </c>
      <c r="Q336" s="34">
        <v>0</v>
      </c>
      <c r="R336" s="16"/>
      <c r="S336" s="35" t="s">
        <v>51</v>
      </c>
      <c r="T336" s="35" t="s">
        <v>49</v>
      </c>
      <c r="U336" s="35" t="s">
        <v>51</v>
      </c>
      <c r="V336" s="35" t="s">
        <v>49</v>
      </c>
      <c r="W336" s="35" t="s">
        <v>49</v>
      </c>
      <c r="X336" s="36" t="s">
        <v>50</v>
      </c>
      <c r="Y336" s="16"/>
      <c r="Z336" s="37">
        <v>3.82</v>
      </c>
      <c r="AA336" s="37" t="s">
        <v>51</v>
      </c>
      <c r="AB336" s="37" t="s">
        <v>62</v>
      </c>
      <c r="AC336" s="38">
        <v>4.5</v>
      </c>
      <c r="AD336" s="16"/>
      <c r="AE336" s="39">
        <v>-0.41092249999999986</v>
      </c>
      <c r="AF336" s="40">
        <v>-9.7213514990501529E-2</v>
      </c>
      <c r="AG336" s="40" t="s">
        <v>49</v>
      </c>
      <c r="AH336" s="41">
        <v>0</v>
      </c>
      <c r="AI336" s="16"/>
      <c r="AJ336" s="42">
        <v>0.75529999999999997</v>
      </c>
      <c r="AK336" s="42" t="s">
        <v>49</v>
      </c>
      <c r="AL336" s="43">
        <v>0</v>
      </c>
      <c r="AM336" s="16"/>
      <c r="AN336" s="44">
        <v>5.2999999999999999E-2</v>
      </c>
      <c r="AO336" s="44" t="s">
        <v>51</v>
      </c>
      <c r="AP336" s="45">
        <v>3</v>
      </c>
      <c r="AQ336" s="16"/>
      <c r="AR336" s="40">
        <v>7.9699999999999993E-2</v>
      </c>
      <c r="AS336" s="40" t="s">
        <v>49</v>
      </c>
      <c r="AT336" s="41">
        <v>0</v>
      </c>
      <c r="AU336" s="16"/>
      <c r="AV336" s="46">
        <v>2.2700000000000001E-2</v>
      </c>
      <c r="AW336" s="46" t="s">
        <v>49</v>
      </c>
      <c r="AX336" s="47">
        <v>0</v>
      </c>
      <c r="AY336" s="16"/>
      <c r="AZ336" s="48">
        <v>0.91</v>
      </c>
      <c r="BA336" s="48" t="s">
        <v>51</v>
      </c>
      <c r="BB336" s="49">
        <v>3</v>
      </c>
      <c r="BC336" s="16"/>
      <c r="BD336" s="50"/>
    </row>
    <row r="337" spans="1:156" ht="15.6" customHeight="1" thickBot="1" x14ac:dyDescent="0.35">
      <c r="A337" s="56" t="s">
        <v>383</v>
      </c>
      <c r="B337" s="52">
        <v>944734</v>
      </c>
      <c r="C337" s="112" t="s">
        <v>373</v>
      </c>
      <c r="D337" s="26">
        <v>772.25</v>
      </c>
      <c r="E337" s="26">
        <v>8.4499999999999993</v>
      </c>
      <c r="F337" s="53">
        <v>13.67</v>
      </c>
      <c r="G337" s="53">
        <v>9</v>
      </c>
      <c r="H337" s="28">
        <f t="shared" si="18"/>
        <v>803.37</v>
      </c>
      <c r="I337" s="29">
        <f t="shared" si="19"/>
        <v>780.7</v>
      </c>
      <c r="J337" s="29">
        <v>0.86</v>
      </c>
      <c r="K337" s="30">
        <v>13.67</v>
      </c>
      <c r="L337" s="30">
        <v>9</v>
      </c>
      <c r="M337" s="31">
        <f t="shared" si="20"/>
        <v>804.23</v>
      </c>
      <c r="N337" s="16"/>
      <c r="O337" s="32" t="s">
        <v>51</v>
      </c>
      <c r="P337" s="33">
        <v>3</v>
      </c>
      <c r="Q337" s="34">
        <v>9</v>
      </c>
      <c r="R337" s="16"/>
      <c r="S337" s="35" t="s">
        <v>51</v>
      </c>
      <c r="T337" s="35" t="s">
        <v>49</v>
      </c>
      <c r="U337" s="35" t="s">
        <v>49</v>
      </c>
      <c r="V337" s="35" t="s">
        <v>49</v>
      </c>
      <c r="W337" s="35" t="s">
        <v>51</v>
      </c>
      <c r="X337" s="36">
        <v>3</v>
      </c>
      <c r="Y337" s="16"/>
      <c r="Z337" s="37">
        <v>3.5</v>
      </c>
      <c r="AA337" s="37" t="s">
        <v>49</v>
      </c>
      <c r="AB337" s="37" t="s">
        <v>52</v>
      </c>
      <c r="AC337" s="38">
        <v>0</v>
      </c>
      <c r="AD337" s="16"/>
      <c r="AE337" s="39">
        <v>3.4956299999999998</v>
      </c>
      <c r="AF337" s="40" t="s">
        <v>52</v>
      </c>
      <c r="AG337" s="40" t="s">
        <v>49</v>
      </c>
      <c r="AH337" s="41">
        <v>0</v>
      </c>
      <c r="AI337" s="16"/>
      <c r="AJ337" s="42" t="s">
        <v>54</v>
      </c>
      <c r="AK337" s="42" t="s">
        <v>49</v>
      </c>
      <c r="AL337" s="43">
        <v>0</v>
      </c>
      <c r="AM337" s="16"/>
      <c r="AN337" s="44">
        <v>3.7000000000000005E-2</v>
      </c>
      <c r="AO337" s="44" t="s">
        <v>51</v>
      </c>
      <c r="AP337" s="45">
        <v>3</v>
      </c>
      <c r="AQ337" s="16"/>
      <c r="AR337" s="40">
        <v>6.4699999999999994E-2</v>
      </c>
      <c r="AS337" s="40" t="s">
        <v>49</v>
      </c>
      <c r="AT337" s="41">
        <v>0</v>
      </c>
      <c r="AU337" s="16"/>
      <c r="AV337" s="46">
        <v>1.06E-2</v>
      </c>
      <c r="AW337" s="46" t="s">
        <v>51</v>
      </c>
      <c r="AX337" s="47">
        <v>3</v>
      </c>
      <c r="AY337" s="16"/>
      <c r="AZ337" s="48">
        <v>1</v>
      </c>
      <c r="BA337" s="48" t="s">
        <v>51</v>
      </c>
      <c r="BB337" s="49">
        <v>3</v>
      </c>
      <c r="BC337" s="16"/>
      <c r="BD337" s="50"/>
    </row>
    <row r="338" spans="1:156" ht="15.6" customHeight="1" thickBot="1" x14ac:dyDescent="0.35">
      <c r="A338" s="56" t="s">
        <v>384</v>
      </c>
      <c r="B338" s="228">
        <v>955051</v>
      </c>
      <c r="C338" s="112" t="s">
        <v>373</v>
      </c>
      <c r="D338" s="26">
        <v>708.46</v>
      </c>
      <c r="E338" s="26">
        <v>8.4499999999999993</v>
      </c>
      <c r="F338" s="53">
        <v>13.67</v>
      </c>
      <c r="G338" s="53">
        <v>8.75</v>
      </c>
      <c r="H338" s="28">
        <f t="shared" si="18"/>
        <v>739.33</v>
      </c>
      <c r="I338" s="29">
        <f t="shared" si="19"/>
        <v>716.91000000000008</v>
      </c>
      <c r="J338" s="29">
        <v>0.86</v>
      </c>
      <c r="K338" s="30">
        <v>13.67</v>
      </c>
      <c r="L338" s="30">
        <v>0</v>
      </c>
      <c r="M338" s="31">
        <f>SUM(I338:L338)</f>
        <v>731.44</v>
      </c>
      <c r="N338" s="16"/>
      <c r="O338" s="32" t="s">
        <v>49</v>
      </c>
      <c r="P338" s="33" t="s">
        <v>50</v>
      </c>
      <c r="Q338" s="34">
        <v>0</v>
      </c>
      <c r="R338" s="16"/>
      <c r="S338" s="35" t="s">
        <v>51</v>
      </c>
      <c r="T338" s="35" t="s">
        <v>49</v>
      </c>
      <c r="U338" s="35" t="s">
        <v>51</v>
      </c>
      <c r="V338" s="289" t="s">
        <v>49</v>
      </c>
      <c r="W338" s="277" t="s">
        <v>49</v>
      </c>
      <c r="X338" s="278" t="s">
        <v>50</v>
      </c>
      <c r="Y338" s="16"/>
      <c r="Z338" s="37" t="s">
        <v>54</v>
      </c>
      <c r="AA338" s="37" t="s">
        <v>49</v>
      </c>
      <c r="AB338" s="37" t="s">
        <v>52</v>
      </c>
      <c r="AC338" s="38">
        <v>0</v>
      </c>
      <c r="AD338" s="16"/>
      <c r="AE338" s="39">
        <v>3.9353174999999996</v>
      </c>
      <c r="AF338" s="40" t="s">
        <v>52</v>
      </c>
      <c r="AG338" s="40" t="s">
        <v>49</v>
      </c>
      <c r="AH338" s="41">
        <v>0</v>
      </c>
      <c r="AI338" s="16"/>
      <c r="AJ338" s="42" t="s">
        <v>54</v>
      </c>
      <c r="AK338" s="42" t="s">
        <v>49</v>
      </c>
      <c r="AL338" s="43">
        <v>0</v>
      </c>
      <c r="AM338" s="16"/>
      <c r="AN338" s="44">
        <v>8.6599999999999996E-2</v>
      </c>
      <c r="AO338" s="44" t="s">
        <v>49</v>
      </c>
      <c r="AP338" s="45">
        <v>0</v>
      </c>
      <c r="AQ338" s="16"/>
      <c r="AR338" s="40">
        <v>7.1399999999999991E-2</v>
      </c>
      <c r="AS338" s="40" t="s">
        <v>49</v>
      </c>
      <c r="AT338" s="41">
        <v>0</v>
      </c>
      <c r="AU338" s="16"/>
      <c r="AV338" s="46">
        <v>2.41E-2</v>
      </c>
      <c r="AW338" s="46" t="s">
        <v>49</v>
      </c>
      <c r="AX338" s="47">
        <v>0</v>
      </c>
      <c r="AY338" s="16"/>
      <c r="AZ338" s="48">
        <v>1</v>
      </c>
      <c r="BA338" s="48" t="s">
        <v>51</v>
      </c>
      <c r="BB338" s="49">
        <v>3</v>
      </c>
      <c r="BC338" s="16"/>
      <c r="BD338" s="50"/>
    </row>
    <row r="339" spans="1:156" ht="15.6" customHeight="1" thickBot="1" x14ac:dyDescent="0.35">
      <c r="A339" s="105" t="s">
        <v>385</v>
      </c>
      <c r="B339" s="106">
        <v>967548</v>
      </c>
      <c r="C339" s="165" t="s">
        <v>373</v>
      </c>
      <c r="D339" s="26">
        <v>698.85</v>
      </c>
      <c r="E339" s="26">
        <v>8.4499999999999993</v>
      </c>
      <c r="F339" s="166">
        <v>13.67</v>
      </c>
      <c r="G339" s="53">
        <v>0</v>
      </c>
      <c r="H339" s="28">
        <f t="shared" si="18"/>
        <v>720.97</v>
      </c>
      <c r="I339" s="29">
        <f t="shared" si="19"/>
        <v>707.30000000000007</v>
      </c>
      <c r="J339" s="29">
        <v>0.86</v>
      </c>
      <c r="K339" s="30">
        <v>13.67</v>
      </c>
      <c r="L339" s="30">
        <v>6</v>
      </c>
      <c r="M339" s="31">
        <f t="shared" si="20"/>
        <v>727.83</v>
      </c>
      <c r="N339" s="16"/>
      <c r="O339" s="32" t="s">
        <v>51</v>
      </c>
      <c r="P339" s="33">
        <v>2</v>
      </c>
      <c r="Q339" s="34">
        <v>6</v>
      </c>
      <c r="R339" s="16"/>
      <c r="S339" s="35" t="s">
        <v>51</v>
      </c>
      <c r="T339" s="35" t="s">
        <v>49</v>
      </c>
      <c r="U339" s="35" t="s">
        <v>49</v>
      </c>
      <c r="V339" s="35" t="s">
        <v>49</v>
      </c>
      <c r="W339" s="35" t="s">
        <v>51</v>
      </c>
      <c r="X339" s="36">
        <v>2</v>
      </c>
      <c r="Y339" s="16"/>
      <c r="Z339" s="37" t="s">
        <v>54</v>
      </c>
      <c r="AA339" s="37" t="s">
        <v>49</v>
      </c>
      <c r="AB339" s="37" t="s">
        <v>52</v>
      </c>
      <c r="AC339" s="38">
        <v>0</v>
      </c>
      <c r="AD339" s="16"/>
      <c r="AE339" s="39">
        <v>3.2794424999999996</v>
      </c>
      <c r="AF339" s="40" t="s">
        <v>52</v>
      </c>
      <c r="AG339" s="40" t="s">
        <v>49</v>
      </c>
      <c r="AH339" s="41">
        <v>0</v>
      </c>
      <c r="AI339" s="16"/>
      <c r="AJ339" s="42" t="s">
        <v>54</v>
      </c>
      <c r="AK339" s="42" t="s">
        <v>49</v>
      </c>
      <c r="AL339" s="43">
        <v>0</v>
      </c>
      <c r="AM339" s="16"/>
      <c r="AN339" s="44">
        <v>3.1899999999999998E-2</v>
      </c>
      <c r="AO339" s="44" t="s">
        <v>51</v>
      </c>
      <c r="AP339" s="45">
        <v>3</v>
      </c>
      <c r="AQ339" s="16"/>
      <c r="AR339" s="40">
        <v>0.12909999999999999</v>
      </c>
      <c r="AS339" s="40" t="s">
        <v>49</v>
      </c>
      <c r="AT339" s="41">
        <v>0</v>
      </c>
      <c r="AU339" s="16"/>
      <c r="AV339" s="46">
        <v>1.6399999999999998E-2</v>
      </c>
      <c r="AW339" s="46" t="s">
        <v>51</v>
      </c>
      <c r="AX339" s="47">
        <v>3</v>
      </c>
      <c r="AY339" s="16"/>
      <c r="AZ339" s="48">
        <v>0.75</v>
      </c>
      <c r="BA339" s="48" t="s">
        <v>49</v>
      </c>
      <c r="BB339" s="49">
        <v>0</v>
      </c>
      <c r="BC339" s="16"/>
      <c r="BD339" s="50"/>
    </row>
    <row r="340" spans="1:156" ht="15.6" customHeight="1" thickBot="1" x14ac:dyDescent="0.35">
      <c r="A340" s="51" t="s">
        <v>386</v>
      </c>
      <c r="B340" s="52">
        <v>643815</v>
      </c>
      <c r="C340" s="112" t="s">
        <v>373</v>
      </c>
      <c r="D340" s="26">
        <v>756.68999999999994</v>
      </c>
      <c r="E340" s="26">
        <v>8.4499999999999993</v>
      </c>
      <c r="F340" s="53">
        <v>13.67</v>
      </c>
      <c r="G340" s="53">
        <v>15.75</v>
      </c>
      <c r="H340" s="28">
        <f t="shared" si="18"/>
        <v>794.56</v>
      </c>
      <c r="I340" s="29">
        <f t="shared" si="19"/>
        <v>765.14</v>
      </c>
      <c r="J340" s="29">
        <v>0.86</v>
      </c>
      <c r="K340" s="30">
        <v>13.67</v>
      </c>
      <c r="L340" s="30">
        <v>3</v>
      </c>
      <c r="M340" s="31">
        <f t="shared" si="20"/>
        <v>782.67</v>
      </c>
      <c r="N340" s="16"/>
      <c r="O340" s="32" t="s">
        <v>51</v>
      </c>
      <c r="P340" s="33">
        <v>1</v>
      </c>
      <c r="Q340" s="34">
        <v>3</v>
      </c>
      <c r="R340" s="16"/>
      <c r="S340" s="35" t="s">
        <v>51</v>
      </c>
      <c r="T340" s="35" t="s">
        <v>49</v>
      </c>
      <c r="U340" s="35" t="s">
        <v>49</v>
      </c>
      <c r="V340" s="35" t="s">
        <v>49</v>
      </c>
      <c r="W340" s="35" t="s">
        <v>51</v>
      </c>
      <c r="X340" s="36">
        <v>1</v>
      </c>
      <c r="Y340" s="16"/>
      <c r="Z340" s="37">
        <v>3.73</v>
      </c>
      <c r="AA340" s="37" t="s">
        <v>49</v>
      </c>
      <c r="AB340" s="37" t="s">
        <v>82</v>
      </c>
      <c r="AC340" s="38">
        <v>0</v>
      </c>
      <c r="AD340" s="16"/>
      <c r="AE340" s="39">
        <v>-0.41271499999999905</v>
      </c>
      <c r="AF340" s="40">
        <v>-9.956882019337629E-2</v>
      </c>
      <c r="AG340" s="40" t="s">
        <v>49</v>
      </c>
      <c r="AH340" s="41">
        <v>0</v>
      </c>
      <c r="AI340" s="16"/>
      <c r="AJ340" s="42">
        <v>0.55979999999999996</v>
      </c>
      <c r="AK340" s="42" t="s">
        <v>49</v>
      </c>
      <c r="AL340" s="43">
        <v>0</v>
      </c>
      <c r="AM340" s="16"/>
      <c r="AN340" s="44">
        <v>6.7400000000000002E-2</v>
      </c>
      <c r="AO340" s="44" t="s">
        <v>49</v>
      </c>
      <c r="AP340" s="45">
        <v>0</v>
      </c>
      <c r="AQ340" s="16"/>
      <c r="AR340" s="40">
        <v>6.9099999999999995E-2</v>
      </c>
      <c r="AS340" s="40" t="s">
        <v>49</v>
      </c>
      <c r="AT340" s="41">
        <v>0</v>
      </c>
      <c r="AU340" s="16"/>
      <c r="AV340" s="46">
        <v>2.3099999999999999E-2</v>
      </c>
      <c r="AW340" s="46" t="s">
        <v>49</v>
      </c>
      <c r="AX340" s="47">
        <v>0</v>
      </c>
      <c r="AY340" s="16"/>
      <c r="AZ340" s="48">
        <v>0.98</v>
      </c>
      <c r="BA340" s="48" t="s">
        <v>51</v>
      </c>
      <c r="BB340" s="49">
        <v>3</v>
      </c>
      <c r="BC340" s="16"/>
      <c r="BD340" s="50"/>
    </row>
    <row r="341" spans="1:156" ht="15.6" customHeight="1" thickBot="1" x14ac:dyDescent="0.35">
      <c r="A341" s="51" t="s">
        <v>387</v>
      </c>
      <c r="B341" s="52">
        <v>862339</v>
      </c>
      <c r="C341" s="112" t="s">
        <v>373</v>
      </c>
      <c r="D341" s="26">
        <v>726.93</v>
      </c>
      <c r="E341" s="26">
        <v>8.4499999999999993</v>
      </c>
      <c r="F341" s="53">
        <v>0</v>
      </c>
      <c r="G341" s="53">
        <v>0</v>
      </c>
      <c r="H341" s="28">
        <f t="shared" si="18"/>
        <v>735.38</v>
      </c>
      <c r="I341" s="29">
        <f t="shared" si="19"/>
        <v>735.38</v>
      </c>
      <c r="J341" s="29">
        <v>0.86</v>
      </c>
      <c r="K341" s="167">
        <v>0</v>
      </c>
      <c r="L341" s="30">
        <v>10.5</v>
      </c>
      <c r="M341" s="31">
        <f t="shared" si="20"/>
        <v>746.74</v>
      </c>
      <c r="N341" s="168"/>
      <c r="O341" s="32" t="s">
        <v>51</v>
      </c>
      <c r="P341" s="33">
        <v>3</v>
      </c>
      <c r="Q341" s="34">
        <v>10.5</v>
      </c>
      <c r="R341" s="168"/>
      <c r="S341" s="35" t="s">
        <v>51</v>
      </c>
      <c r="T341" s="35" t="s">
        <v>49</v>
      </c>
      <c r="U341" s="35" t="s">
        <v>49</v>
      </c>
      <c r="V341" s="35" t="s">
        <v>49</v>
      </c>
      <c r="W341" s="35" t="s">
        <v>51</v>
      </c>
      <c r="X341" s="36">
        <v>3</v>
      </c>
      <c r="Y341" s="168"/>
      <c r="Z341" s="37">
        <v>3.2</v>
      </c>
      <c r="AA341" s="37" t="s">
        <v>49</v>
      </c>
      <c r="AB341" s="37" t="s">
        <v>52</v>
      </c>
      <c r="AC341" s="38">
        <v>0</v>
      </c>
      <c r="AD341" s="168"/>
      <c r="AE341" s="39">
        <v>0.19866500000000009</v>
      </c>
      <c r="AF341" s="40">
        <v>6.6139213114317516E-2</v>
      </c>
      <c r="AG341" s="40" t="s">
        <v>49</v>
      </c>
      <c r="AH341" s="41">
        <v>0</v>
      </c>
      <c r="AI341" s="168"/>
      <c r="AJ341" s="42">
        <v>0.21030000000000001</v>
      </c>
      <c r="AK341" s="42" t="s">
        <v>51</v>
      </c>
      <c r="AL341" s="43">
        <v>4.5</v>
      </c>
      <c r="AM341" s="168"/>
      <c r="AN341" s="44">
        <v>2.35E-2</v>
      </c>
      <c r="AO341" s="44" t="s">
        <v>51</v>
      </c>
      <c r="AP341" s="45">
        <v>3</v>
      </c>
      <c r="AQ341" s="168"/>
      <c r="AR341" s="40">
        <v>9.2899999999999996E-2</v>
      </c>
      <c r="AS341" s="40" t="s">
        <v>49</v>
      </c>
      <c r="AT341" s="41">
        <v>0</v>
      </c>
      <c r="AU341" s="168"/>
      <c r="AV341" s="46">
        <v>2.3399999999999997E-2</v>
      </c>
      <c r="AW341" s="46" t="s">
        <v>49</v>
      </c>
      <c r="AX341" s="47">
        <v>0</v>
      </c>
      <c r="AY341" s="168"/>
      <c r="AZ341" s="48">
        <v>0.87</v>
      </c>
      <c r="BA341" s="48" t="s">
        <v>51</v>
      </c>
      <c r="BB341" s="49">
        <v>3</v>
      </c>
      <c r="BC341" s="168"/>
      <c r="BD341" s="50"/>
    </row>
    <row r="342" spans="1:156" ht="15.6" customHeight="1" thickBot="1" x14ac:dyDescent="0.35">
      <c r="A342" s="51" t="s">
        <v>388</v>
      </c>
      <c r="B342" s="52">
        <v>811343</v>
      </c>
      <c r="C342" s="112" t="s">
        <v>373</v>
      </c>
      <c r="D342" s="26">
        <v>511.28999999999996</v>
      </c>
      <c r="E342" s="26">
        <v>8.4499999999999993</v>
      </c>
      <c r="F342" s="53">
        <v>13.67</v>
      </c>
      <c r="G342" s="53">
        <v>6</v>
      </c>
      <c r="H342" s="28">
        <f t="shared" si="18"/>
        <v>539.41</v>
      </c>
      <c r="I342" s="29">
        <f t="shared" si="19"/>
        <v>519.74</v>
      </c>
      <c r="J342" s="29">
        <v>0.86</v>
      </c>
      <c r="K342" s="30">
        <v>13.67</v>
      </c>
      <c r="L342" s="30">
        <v>10.25</v>
      </c>
      <c r="M342" s="31">
        <f t="shared" si="20"/>
        <v>544.52</v>
      </c>
      <c r="N342" s="16"/>
      <c r="O342" s="32" t="s">
        <v>51</v>
      </c>
      <c r="P342" s="33">
        <v>4</v>
      </c>
      <c r="Q342" s="34">
        <v>10.25</v>
      </c>
      <c r="R342" s="16"/>
      <c r="S342" s="35" t="s">
        <v>51</v>
      </c>
      <c r="T342" s="35" t="s">
        <v>49</v>
      </c>
      <c r="U342" s="35" t="s">
        <v>49</v>
      </c>
      <c r="V342" s="35" t="s">
        <v>49</v>
      </c>
      <c r="W342" s="35" t="s">
        <v>51</v>
      </c>
      <c r="X342" s="36">
        <v>4</v>
      </c>
      <c r="Y342" s="16"/>
      <c r="Z342" s="37">
        <v>3.62</v>
      </c>
      <c r="AA342" s="37" t="s">
        <v>49</v>
      </c>
      <c r="AB342" s="37" t="s">
        <v>82</v>
      </c>
      <c r="AC342" s="38">
        <v>0</v>
      </c>
      <c r="AD342" s="16"/>
      <c r="AE342" s="39">
        <v>7.4442499999999523E-2</v>
      </c>
      <c r="AF342" s="40">
        <v>2.0976158876950816E-2</v>
      </c>
      <c r="AG342" s="40" t="s">
        <v>51</v>
      </c>
      <c r="AH342" s="41">
        <v>1.25</v>
      </c>
      <c r="AI342" s="16"/>
      <c r="AJ342" s="42">
        <v>0.45799999999999996</v>
      </c>
      <c r="AK342" s="42" t="s">
        <v>49</v>
      </c>
      <c r="AL342" s="43">
        <v>0</v>
      </c>
      <c r="AM342" s="16"/>
      <c r="AN342" s="44">
        <v>3.0600000000000002E-2</v>
      </c>
      <c r="AO342" s="44" t="s">
        <v>51</v>
      </c>
      <c r="AP342" s="45">
        <v>3</v>
      </c>
      <c r="AQ342" s="16"/>
      <c r="AR342" s="40">
        <v>4.9400000000000006E-2</v>
      </c>
      <c r="AS342" s="40" t="s">
        <v>51</v>
      </c>
      <c r="AT342" s="41">
        <v>3</v>
      </c>
      <c r="AU342" s="16"/>
      <c r="AV342" s="46">
        <v>2.4399999999999998E-2</v>
      </c>
      <c r="AW342" s="46" t="s">
        <v>49</v>
      </c>
      <c r="AX342" s="47">
        <v>0</v>
      </c>
      <c r="AY342" s="16"/>
      <c r="AZ342" s="48">
        <v>0.86</v>
      </c>
      <c r="BA342" s="48" t="s">
        <v>51</v>
      </c>
      <c r="BB342" s="49">
        <v>3</v>
      </c>
      <c r="BC342" s="16"/>
      <c r="BD342" s="50"/>
    </row>
    <row r="343" spans="1:156" s="170" customFormat="1" ht="15.6" customHeight="1" thickBot="1" x14ac:dyDescent="0.35">
      <c r="A343" s="232" t="s">
        <v>389</v>
      </c>
      <c r="B343" s="228">
        <v>742546</v>
      </c>
      <c r="C343" s="233" t="s">
        <v>373</v>
      </c>
      <c r="D343" s="26">
        <v>757.88</v>
      </c>
      <c r="E343" s="26">
        <v>8.4499999999999993</v>
      </c>
      <c r="F343" s="53">
        <v>0</v>
      </c>
      <c r="G343" s="53">
        <v>0</v>
      </c>
      <c r="H343" s="28">
        <f t="shared" si="18"/>
        <v>766.33</v>
      </c>
      <c r="I343" s="29">
        <f t="shared" si="19"/>
        <v>766.33</v>
      </c>
      <c r="J343" s="29">
        <v>0.86</v>
      </c>
      <c r="K343" s="167">
        <v>0</v>
      </c>
      <c r="L343" s="30">
        <v>0</v>
      </c>
      <c r="M343" s="31">
        <f t="shared" si="20"/>
        <v>767.19</v>
      </c>
      <c r="N343" s="16"/>
      <c r="O343" s="70" t="s">
        <v>49</v>
      </c>
      <c r="P343" s="70" t="s">
        <v>50</v>
      </c>
      <c r="Q343" s="34">
        <v>0</v>
      </c>
      <c r="R343" s="16"/>
      <c r="S343" s="71" t="s">
        <v>49</v>
      </c>
      <c r="T343" s="71" t="s">
        <v>49</v>
      </c>
      <c r="U343" s="71" t="s">
        <v>49</v>
      </c>
      <c r="V343" s="71" t="s">
        <v>49</v>
      </c>
      <c r="W343" s="71" t="s">
        <v>49</v>
      </c>
      <c r="X343" s="71" t="s">
        <v>50</v>
      </c>
      <c r="Y343" s="16"/>
      <c r="Z343" s="72" t="s">
        <v>52</v>
      </c>
      <c r="AA343" s="73" t="s">
        <v>49</v>
      </c>
      <c r="AB343" s="73" t="s">
        <v>49</v>
      </c>
      <c r="AC343" s="74">
        <v>0</v>
      </c>
      <c r="AD343" s="16"/>
      <c r="AE343" s="75" t="s">
        <v>52</v>
      </c>
      <c r="AF343" s="75" t="s">
        <v>52</v>
      </c>
      <c r="AG343" s="75" t="s">
        <v>52</v>
      </c>
      <c r="AH343" s="76">
        <v>0</v>
      </c>
      <c r="AI343" s="16"/>
      <c r="AJ343" s="77" t="s">
        <v>52</v>
      </c>
      <c r="AK343" s="78" t="s">
        <v>49</v>
      </c>
      <c r="AL343" s="79">
        <v>0</v>
      </c>
      <c r="AM343" s="16"/>
      <c r="AN343" s="80" t="s">
        <v>52</v>
      </c>
      <c r="AO343" s="81" t="s">
        <v>49</v>
      </c>
      <c r="AP343" s="82">
        <v>0</v>
      </c>
      <c r="AQ343" s="16"/>
      <c r="AR343" s="83" t="s">
        <v>52</v>
      </c>
      <c r="AS343" s="84" t="s">
        <v>49</v>
      </c>
      <c r="AT343" s="76">
        <v>0</v>
      </c>
      <c r="AU343" s="16"/>
      <c r="AV343" s="85" t="s">
        <v>52</v>
      </c>
      <c r="AW343" s="86" t="s">
        <v>49</v>
      </c>
      <c r="AX343" s="87">
        <v>0</v>
      </c>
      <c r="AY343" s="16"/>
      <c r="AZ343" s="88" t="s">
        <v>52</v>
      </c>
      <c r="BA343" s="89" t="s">
        <v>49</v>
      </c>
      <c r="BB343" s="90">
        <v>0</v>
      </c>
      <c r="BC343" s="16"/>
      <c r="BD343" s="169"/>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c r="CX343" s="3"/>
      <c r="CY343" s="3"/>
      <c r="CZ343" s="3"/>
      <c r="DA343" s="3"/>
      <c r="DB343" s="3"/>
      <c r="DC343" s="3"/>
      <c r="DD343" s="3"/>
      <c r="DE343" s="3"/>
      <c r="DF343" s="3"/>
      <c r="DG343" s="3"/>
      <c r="DH343" s="3"/>
      <c r="DI343" s="3"/>
      <c r="DJ343" s="3"/>
      <c r="DK343" s="3"/>
      <c r="DL343" s="3"/>
      <c r="DM343" s="3"/>
      <c r="DN343" s="3"/>
      <c r="DO343" s="3"/>
      <c r="DP343" s="3"/>
      <c r="DQ343" s="3"/>
      <c r="DR343" s="3"/>
      <c r="DS343" s="3"/>
      <c r="DT343" s="3"/>
      <c r="DU343" s="3"/>
      <c r="DV343" s="3"/>
      <c r="DW343" s="3"/>
      <c r="DX343" s="3"/>
      <c r="DY343" s="3"/>
      <c r="DZ343" s="3"/>
      <c r="EA343" s="3"/>
      <c r="EB343" s="3"/>
      <c r="EC343" s="3"/>
      <c r="ED343" s="3"/>
      <c r="EE343" s="3"/>
      <c r="EF343" s="3"/>
      <c r="EG343" s="3"/>
      <c r="EH343" s="3"/>
      <c r="EI343" s="3"/>
      <c r="EJ343" s="3"/>
      <c r="EK343" s="3"/>
      <c r="EL343" s="3"/>
      <c r="EM343" s="3"/>
      <c r="EN343" s="3"/>
      <c r="EO343" s="3"/>
      <c r="EP343" s="3"/>
      <c r="EQ343" s="3"/>
      <c r="ER343" s="3"/>
      <c r="ES343" s="3"/>
      <c r="ET343" s="3"/>
      <c r="EU343" s="3"/>
      <c r="EV343" s="3"/>
      <c r="EW343" s="3"/>
      <c r="EX343" s="3"/>
      <c r="EY343" s="3"/>
      <c r="EZ343" s="3"/>
    </row>
    <row r="344" spans="1:156" ht="15.6" customHeight="1" thickBot="1" x14ac:dyDescent="0.35">
      <c r="A344" s="51" t="s">
        <v>390</v>
      </c>
      <c r="B344" s="52">
        <v>492655</v>
      </c>
      <c r="C344" s="112" t="s">
        <v>373</v>
      </c>
      <c r="D344" s="26">
        <v>854.48</v>
      </c>
      <c r="E344" s="26">
        <v>8.4499999999999993</v>
      </c>
      <c r="F344" s="53">
        <v>13.67</v>
      </c>
      <c r="G344" s="53">
        <v>4.5</v>
      </c>
      <c r="H344" s="28">
        <f t="shared" si="18"/>
        <v>881.1</v>
      </c>
      <c r="I344" s="29">
        <f t="shared" si="19"/>
        <v>862.93000000000006</v>
      </c>
      <c r="J344" s="29">
        <v>0.86</v>
      </c>
      <c r="K344" s="30">
        <v>13.67</v>
      </c>
      <c r="L344" s="30">
        <v>10.5</v>
      </c>
      <c r="M344" s="31">
        <f t="shared" si="20"/>
        <v>887.96</v>
      </c>
      <c r="N344" s="168"/>
      <c r="O344" s="32" t="s">
        <v>51</v>
      </c>
      <c r="P344" s="33">
        <v>3</v>
      </c>
      <c r="Q344" s="34">
        <v>10.5</v>
      </c>
      <c r="R344" s="168"/>
      <c r="S344" s="35" t="s">
        <v>51</v>
      </c>
      <c r="T344" s="35" t="s">
        <v>49</v>
      </c>
      <c r="U344" s="35" t="s">
        <v>49</v>
      </c>
      <c r="V344" s="35" t="s">
        <v>49</v>
      </c>
      <c r="W344" s="35" t="s">
        <v>51</v>
      </c>
      <c r="X344" s="36">
        <v>3</v>
      </c>
      <c r="Y344" s="168"/>
      <c r="Z344" s="37">
        <v>3.15</v>
      </c>
      <c r="AA344" s="37" t="s">
        <v>49</v>
      </c>
      <c r="AB344" s="37" t="s">
        <v>52</v>
      </c>
      <c r="AC344" s="38">
        <v>0</v>
      </c>
      <c r="AD344" s="168"/>
      <c r="AE344" s="39">
        <v>1.0229999999999517E-2</v>
      </c>
      <c r="AF344" s="40">
        <v>3.2554269048462314E-3</v>
      </c>
      <c r="AG344" s="40" t="s">
        <v>49</v>
      </c>
      <c r="AH344" s="41">
        <v>0</v>
      </c>
      <c r="AI344" s="168"/>
      <c r="AJ344" s="42">
        <v>0.18230000000000002</v>
      </c>
      <c r="AK344" s="42" t="s">
        <v>51</v>
      </c>
      <c r="AL344" s="43">
        <v>4.5</v>
      </c>
      <c r="AM344" s="168"/>
      <c r="AN344" s="44">
        <v>0</v>
      </c>
      <c r="AO344" s="44" t="s">
        <v>51</v>
      </c>
      <c r="AP344" s="45">
        <v>3</v>
      </c>
      <c r="AQ344" s="168"/>
      <c r="AR344" s="40">
        <v>0.16879999999999998</v>
      </c>
      <c r="AS344" s="40" t="s">
        <v>49</v>
      </c>
      <c r="AT344" s="41">
        <v>0</v>
      </c>
      <c r="AU344" s="168"/>
      <c r="AV344" s="46">
        <v>1.6899999999999998E-2</v>
      </c>
      <c r="AW344" s="46" t="s">
        <v>51</v>
      </c>
      <c r="AX344" s="47">
        <v>3</v>
      </c>
      <c r="AY344" s="168"/>
      <c r="AZ344" s="48" t="s">
        <v>52</v>
      </c>
      <c r="BA344" s="48" t="s">
        <v>49</v>
      </c>
      <c r="BB344" s="49">
        <v>0</v>
      </c>
      <c r="BC344" s="168"/>
      <c r="BD344" s="50"/>
    </row>
    <row r="345" spans="1:156" ht="15.6" customHeight="1" thickBot="1" x14ac:dyDescent="0.35">
      <c r="A345" s="230" t="s">
        <v>391</v>
      </c>
      <c r="B345" s="269">
        <v>962228</v>
      </c>
      <c r="C345" s="112" t="s">
        <v>373</v>
      </c>
      <c r="D345" s="26">
        <v>829.15</v>
      </c>
      <c r="E345" s="26">
        <v>8.4499999999999993</v>
      </c>
      <c r="F345" s="53">
        <v>13.67</v>
      </c>
      <c r="G345" s="53">
        <v>15</v>
      </c>
      <c r="H345" s="28">
        <f t="shared" si="18"/>
        <v>866.27</v>
      </c>
      <c r="I345" s="29">
        <f t="shared" si="19"/>
        <v>837.6</v>
      </c>
      <c r="J345" s="29">
        <v>0.86</v>
      </c>
      <c r="K345" s="30">
        <v>13.67</v>
      </c>
      <c r="L345" s="272">
        <v>3</v>
      </c>
      <c r="M345" s="273">
        <f t="shared" si="20"/>
        <v>855.13</v>
      </c>
      <c r="N345" s="16"/>
      <c r="O345" s="252" t="s">
        <v>51</v>
      </c>
      <c r="P345" s="274">
        <v>1</v>
      </c>
      <c r="Q345" s="275">
        <v>3</v>
      </c>
      <c r="R345" s="16"/>
      <c r="S345" s="35" t="s">
        <v>51</v>
      </c>
      <c r="T345" s="35" t="s">
        <v>49</v>
      </c>
      <c r="U345" s="35" t="s">
        <v>49</v>
      </c>
      <c r="V345" s="277" t="s">
        <v>49</v>
      </c>
      <c r="W345" s="277" t="s">
        <v>51</v>
      </c>
      <c r="X345" s="278">
        <f t="shared" ref="X345" si="21">COUNTIF(Z345:BB345,"Y")</f>
        <v>1</v>
      </c>
      <c r="Y345" s="16"/>
      <c r="Z345" s="37">
        <v>3.66</v>
      </c>
      <c r="AA345" s="37" t="s">
        <v>49</v>
      </c>
      <c r="AB345" s="37" t="s">
        <v>82</v>
      </c>
      <c r="AC345" s="38">
        <v>0</v>
      </c>
      <c r="AD345" s="16"/>
      <c r="AE345" s="39">
        <v>-0.38037499999999946</v>
      </c>
      <c r="AF345" s="40">
        <v>-9.4053576230377051E-2</v>
      </c>
      <c r="AG345" s="40" t="s">
        <v>49</v>
      </c>
      <c r="AH345" s="41">
        <v>0</v>
      </c>
      <c r="AI345" s="16"/>
      <c r="AJ345" s="42">
        <v>0.4108</v>
      </c>
      <c r="AK345" s="42" t="s">
        <v>49</v>
      </c>
      <c r="AL345" s="43">
        <v>0</v>
      </c>
      <c r="AM345" s="16"/>
      <c r="AN345" s="44">
        <v>9.0999999999999998E-2</v>
      </c>
      <c r="AO345" s="44" t="s">
        <v>49</v>
      </c>
      <c r="AP345" s="45">
        <v>0</v>
      </c>
      <c r="AQ345" s="16"/>
      <c r="AR345" s="40">
        <v>6.3E-2</v>
      </c>
      <c r="AS345" s="40" t="s">
        <v>49</v>
      </c>
      <c r="AT345" s="41">
        <v>0</v>
      </c>
      <c r="AU345" s="16"/>
      <c r="AV345" s="46">
        <v>2.3799999999999998E-2</v>
      </c>
      <c r="AW345" s="46" t="s">
        <v>49</v>
      </c>
      <c r="AX345" s="47">
        <v>0</v>
      </c>
      <c r="AY345" s="16"/>
      <c r="AZ345" s="48">
        <v>0.87</v>
      </c>
      <c r="BA345" s="48" t="s">
        <v>51</v>
      </c>
      <c r="BB345" s="49">
        <v>3</v>
      </c>
      <c r="BC345" s="16"/>
      <c r="BD345" s="50"/>
    </row>
    <row r="346" spans="1:156" s="170" customFormat="1" ht="15.6" customHeight="1" thickBot="1" x14ac:dyDescent="0.35">
      <c r="A346" s="172" t="s">
        <v>392</v>
      </c>
      <c r="B346" s="52">
        <v>4484002</v>
      </c>
      <c r="C346" s="112" t="s">
        <v>373</v>
      </c>
      <c r="D346" s="173">
        <v>977.37</v>
      </c>
      <c r="E346" s="173">
        <v>8.4499999999999993</v>
      </c>
      <c r="F346" s="174">
        <v>13.67</v>
      </c>
      <c r="G346" s="175">
        <v>8.75</v>
      </c>
      <c r="H346" s="28">
        <f t="shared" si="18"/>
        <v>1008.24</v>
      </c>
      <c r="I346" s="29">
        <f t="shared" si="19"/>
        <v>985.82</v>
      </c>
      <c r="J346" s="29">
        <v>0.86</v>
      </c>
      <c r="K346" s="30">
        <v>13.67</v>
      </c>
      <c r="L346" s="30">
        <v>7.5</v>
      </c>
      <c r="M346" s="31">
        <f t="shared" si="20"/>
        <v>1007.85</v>
      </c>
      <c r="N346" s="16"/>
      <c r="O346" s="32" t="s">
        <v>51</v>
      </c>
      <c r="P346" s="33">
        <v>2</v>
      </c>
      <c r="Q346" s="34">
        <v>7.5</v>
      </c>
      <c r="R346" s="16"/>
      <c r="S346" s="35" t="s">
        <v>51</v>
      </c>
      <c r="T346" s="35" t="s">
        <v>49</v>
      </c>
      <c r="U346" s="35" t="s">
        <v>49</v>
      </c>
      <c r="V346" s="35" t="s">
        <v>49</v>
      </c>
      <c r="W346" s="35" t="s">
        <v>51</v>
      </c>
      <c r="X346" s="36">
        <v>2</v>
      </c>
      <c r="Y346" s="16"/>
      <c r="Z346" s="37">
        <v>4.08</v>
      </c>
      <c r="AA346" s="37" t="s">
        <v>51</v>
      </c>
      <c r="AB346" s="37" t="s">
        <v>62</v>
      </c>
      <c r="AC346" s="38">
        <v>4.5</v>
      </c>
      <c r="AD346" s="16"/>
      <c r="AE346" s="39">
        <v>7.6000000000000512E-3</v>
      </c>
      <c r="AF346" s="40">
        <v>1.8676866857285515E-3</v>
      </c>
      <c r="AG346" s="40" t="s">
        <v>49</v>
      </c>
      <c r="AH346" s="41">
        <v>0</v>
      </c>
      <c r="AI346" s="16"/>
      <c r="AJ346" s="42">
        <v>0.43</v>
      </c>
      <c r="AK346" s="42" t="s">
        <v>49</v>
      </c>
      <c r="AL346" s="43">
        <v>0</v>
      </c>
      <c r="AM346" s="16"/>
      <c r="AN346" s="44">
        <v>2.07E-2</v>
      </c>
      <c r="AO346" s="44" t="s">
        <v>51</v>
      </c>
      <c r="AP346" s="45">
        <v>3</v>
      </c>
      <c r="AQ346" s="16"/>
      <c r="AR346" s="40">
        <v>0.1222</v>
      </c>
      <c r="AS346" s="40" t="s">
        <v>49</v>
      </c>
      <c r="AT346" s="41">
        <v>0</v>
      </c>
      <c r="AU346" s="16"/>
      <c r="AV346" s="46">
        <v>2.5600000000000001E-2</v>
      </c>
      <c r="AW346" s="46" t="s">
        <v>49</v>
      </c>
      <c r="AX346" s="47">
        <v>0</v>
      </c>
      <c r="AY346" s="16"/>
      <c r="AZ346" s="48" t="s">
        <v>52</v>
      </c>
      <c r="BA346" s="48" t="s">
        <v>49</v>
      </c>
      <c r="BB346" s="49">
        <v>0</v>
      </c>
      <c r="BC346" s="16"/>
      <c r="BD346" s="169"/>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3"/>
      <c r="CY346" s="3"/>
      <c r="CZ346" s="3"/>
      <c r="DA346" s="3"/>
      <c r="DB346" s="3"/>
      <c r="DC346" s="3"/>
      <c r="DD346" s="3"/>
      <c r="DE346" s="3"/>
      <c r="DF346" s="3"/>
      <c r="DG346" s="3"/>
      <c r="DH346" s="3"/>
      <c r="DI346" s="3"/>
      <c r="DJ346" s="3"/>
      <c r="DK346" s="3"/>
      <c r="DL346" s="3"/>
      <c r="DM346" s="3"/>
      <c r="DN346" s="3"/>
      <c r="DO346" s="3"/>
      <c r="DP346" s="3"/>
      <c r="DQ346" s="3"/>
      <c r="DR346" s="3"/>
      <c r="DS346" s="3"/>
      <c r="DT346" s="3"/>
      <c r="DU346" s="3"/>
      <c r="DV346" s="3"/>
      <c r="DW346" s="3"/>
      <c r="DX346" s="3"/>
      <c r="DY346" s="3"/>
      <c r="DZ346" s="3"/>
      <c r="EA346" s="3"/>
      <c r="EB346" s="3"/>
      <c r="EC346" s="3"/>
      <c r="ED346" s="3"/>
      <c r="EE346" s="3"/>
      <c r="EF346" s="3"/>
      <c r="EG346" s="3"/>
      <c r="EH346" s="3"/>
      <c r="EI346" s="3"/>
      <c r="EJ346" s="3"/>
      <c r="EK346" s="3"/>
      <c r="EL346" s="3"/>
      <c r="EM346" s="3"/>
      <c r="EN346" s="3"/>
      <c r="EO346" s="3"/>
      <c r="EP346" s="3"/>
      <c r="EQ346" s="3"/>
      <c r="ER346" s="3"/>
      <c r="ES346" s="3"/>
      <c r="ET346" s="3"/>
      <c r="EU346" s="3"/>
      <c r="EV346" s="3"/>
      <c r="EW346" s="3"/>
      <c r="EX346" s="3"/>
      <c r="EY346" s="3"/>
      <c r="EZ346" s="3"/>
    </row>
    <row r="347" spans="1:156" ht="15.6" customHeight="1" thickBot="1" x14ac:dyDescent="0.35">
      <c r="A347" s="51" t="s">
        <v>393</v>
      </c>
      <c r="B347" s="52">
        <v>4484100</v>
      </c>
      <c r="C347" s="112" t="s">
        <v>373</v>
      </c>
      <c r="D347" s="26">
        <v>640.6</v>
      </c>
      <c r="E347" s="26">
        <v>8.4499999999999993</v>
      </c>
      <c r="F347" s="53">
        <v>13.67</v>
      </c>
      <c r="G347" s="53">
        <v>8.75</v>
      </c>
      <c r="H347" s="28">
        <f t="shared" si="18"/>
        <v>671.47</v>
      </c>
      <c r="I347" s="29">
        <f t="shared" si="19"/>
        <v>649.05000000000007</v>
      </c>
      <c r="J347" s="29">
        <v>0.86</v>
      </c>
      <c r="K347" s="30">
        <v>13.67</v>
      </c>
      <c r="L347" s="30">
        <v>7.5</v>
      </c>
      <c r="M347" s="31">
        <f t="shared" si="20"/>
        <v>671.08</v>
      </c>
      <c r="N347" s="16"/>
      <c r="O347" s="32" t="s">
        <v>51</v>
      </c>
      <c r="P347" s="33">
        <v>2</v>
      </c>
      <c r="Q347" s="34">
        <v>7.5</v>
      </c>
      <c r="R347" s="16"/>
      <c r="S347" s="35" t="s">
        <v>51</v>
      </c>
      <c r="T347" s="35" t="s">
        <v>49</v>
      </c>
      <c r="U347" s="35" t="s">
        <v>49</v>
      </c>
      <c r="V347" s="35" t="s">
        <v>49</v>
      </c>
      <c r="W347" s="35" t="s">
        <v>51</v>
      </c>
      <c r="X347" s="36">
        <v>2</v>
      </c>
      <c r="Y347" s="16"/>
      <c r="Z347" s="37">
        <v>4.08</v>
      </c>
      <c r="AA347" s="37" t="s">
        <v>51</v>
      </c>
      <c r="AB347" s="37" t="s">
        <v>62</v>
      </c>
      <c r="AC347" s="38">
        <v>4.5</v>
      </c>
      <c r="AD347" s="16"/>
      <c r="AE347" s="39">
        <v>7.6000000000000512E-3</v>
      </c>
      <c r="AF347" s="40">
        <v>1.8676866857285515E-3</v>
      </c>
      <c r="AG347" s="40" t="s">
        <v>49</v>
      </c>
      <c r="AH347" s="41">
        <v>0</v>
      </c>
      <c r="AI347" s="16"/>
      <c r="AJ347" s="42">
        <v>0.43</v>
      </c>
      <c r="AK347" s="42" t="s">
        <v>49</v>
      </c>
      <c r="AL347" s="43">
        <v>0</v>
      </c>
      <c r="AM347" s="16"/>
      <c r="AN347" s="44">
        <v>2.07E-2</v>
      </c>
      <c r="AO347" s="44" t="s">
        <v>51</v>
      </c>
      <c r="AP347" s="45">
        <v>3</v>
      </c>
      <c r="AQ347" s="16"/>
      <c r="AR347" s="40">
        <v>0.1222</v>
      </c>
      <c r="AS347" s="40" t="s">
        <v>49</v>
      </c>
      <c r="AT347" s="41">
        <v>0</v>
      </c>
      <c r="AU347" s="16"/>
      <c r="AV347" s="46">
        <v>2.5600000000000001E-2</v>
      </c>
      <c r="AW347" s="46" t="s">
        <v>49</v>
      </c>
      <c r="AX347" s="47">
        <v>0</v>
      </c>
      <c r="AY347" s="16"/>
      <c r="AZ347" s="48" t="s">
        <v>52</v>
      </c>
      <c r="BA347" s="48" t="s">
        <v>49</v>
      </c>
      <c r="BB347" s="49">
        <v>0</v>
      </c>
      <c r="BC347" s="16"/>
      <c r="BD347" s="50"/>
    </row>
    <row r="348" spans="1:156" ht="15.6" customHeight="1" thickBot="1" x14ac:dyDescent="0.35">
      <c r="A348" s="236" t="s">
        <v>438</v>
      </c>
      <c r="B348" s="228">
        <v>525910</v>
      </c>
      <c r="C348" s="112" t="s">
        <v>373</v>
      </c>
      <c r="D348" s="26">
        <v>804</v>
      </c>
      <c r="E348" s="26">
        <v>8.4499999999999993</v>
      </c>
      <c r="F348" s="53">
        <v>13.67</v>
      </c>
      <c r="G348" s="53">
        <v>9.75</v>
      </c>
      <c r="H348" s="28">
        <f t="shared" si="18"/>
        <v>835.87</v>
      </c>
      <c r="I348" s="29">
        <v>853.5</v>
      </c>
      <c r="J348" s="29">
        <v>0.86</v>
      </c>
      <c r="K348" s="30">
        <v>13.67</v>
      </c>
      <c r="L348" s="30">
        <v>12.75</v>
      </c>
      <c r="M348" s="31">
        <f t="shared" si="20"/>
        <v>880.78</v>
      </c>
      <c r="N348" s="16"/>
      <c r="O348" s="32" t="s">
        <v>51</v>
      </c>
      <c r="P348" s="33">
        <v>3</v>
      </c>
      <c r="Q348" s="34">
        <v>12.75</v>
      </c>
      <c r="R348" s="16"/>
      <c r="S348" s="35" t="s">
        <v>51</v>
      </c>
      <c r="T348" s="35" t="s">
        <v>49</v>
      </c>
      <c r="U348" s="35" t="s">
        <v>49</v>
      </c>
      <c r="V348" s="35" t="s">
        <v>49</v>
      </c>
      <c r="W348" s="35" t="s">
        <v>51</v>
      </c>
      <c r="X348" s="36">
        <v>3</v>
      </c>
      <c r="Y348" s="16"/>
      <c r="Z348" s="37">
        <v>4.68</v>
      </c>
      <c r="AA348" s="37" t="s">
        <v>51</v>
      </c>
      <c r="AB348" s="37" t="s">
        <v>60</v>
      </c>
      <c r="AC348" s="38">
        <v>6.75</v>
      </c>
      <c r="AD348" s="16"/>
      <c r="AE348" s="39">
        <v>0.25282499999999963</v>
      </c>
      <c r="AF348" s="40">
        <v>5.7132107193459299E-2</v>
      </c>
      <c r="AG348" s="40" t="s">
        <v>49</v>
      </c>
      <c r="AH348" s="41">
        <v>0</v>
      </c>
      <c r="AI348" s="16"/>
      <c r="AJ348" s="42">
        <v>0.62649999999999995</v>
      </c>
      <c r="AK348" s="42" t="s">
        <v>49</v>
      </c>
      <c r="AL348" s="43">
        <v>0</v>
      </c>
      <c r="AM348" s="16"/>
      <c r="AN348" s="44">
        <v>3.4799999999999998E-2</v>
      </c>
      <c r="AO348" s="44" t="s">
        <v>51</v>
      </c>
      <c r="AP348" s="45">
        <v>3</v>
      </c>
      <c r="AQ348" s="16"/>
      <c r="AR348" s="40">
        <v>0.1009</v>
      </c>
      <c r="AS348" s="40" t="s">
        <v>49</v>
      </c>
      <c r="AT348" s="41">
        <v>0</v>
      </c>
      <c r="AU348" s="16"/>
      <c r="AV348" s="46">
        <v>3.32E-2</v>
      </c>
      <c r="AW348" s="46" t="s">
        <v>49</v>
      </c>
      <c r="AX348" s="47">
        <v>0</v>
      </c>
      <c r="AY348" s="16"/>
      <c r="AZ348" s="48">
        <v>0.9</v>
      </c>
      <c r="BA348" s="48" t="s">
        <v>51</v>
      </c>
      <c r="BB348" s="49">
        <v>3</v>
      </c>
      <c r="BC348" s="16"/>
      <c r="BD348" s="50"/>
    </row>
    <row r="349" spans="1:156" ht="15.6" customHeight="1" thickBot="1" x14ac:dyDescent="0.35">
      <c r="A349" s="104" t="s">
        <v>394</v>
      </c>
      <c r="B349" s="57">
        <v>902764</v>
      </c>
      <c r="C349" s="112" t="s">
        <v>373</v>
      </c>
      <c r="D349" s="26">
        <v>464.27</v>
      </c>
      <c r="E349" s="26">
        <v>8.4499999999999993</v>
      </c>
      <c r="F349" s="67">
        <v>0</v>
      </c>
      <c r="G349" s="53">
        <v>10.5</v>
      </c>
      <c r="H349" s="28">
        <f t="shared" si="18"/>
        <v>483.21999999999997</v>
      </c>
      <c r="I349" s="29">
        <f t="shared" si="19"/>
        <v>472.71999999999997</v>
      </c>
      <c r="J349" s="29">
        <v>0.86</v>
      </c>
      <c r="K349" s="68">
        <v>0</v>
      </c>
      <c r="L349" s="30">
        <v>9</v>
      </c>
      <c r="M349" s="31">
        <f t="shared" si="20"/>
        <v>482.58</v>
      </c>
      <c r="N349" s="16"/>
      <c r="O349" s="32" t="s">
        <v>51</v>
      </c>
      <c r="P349" s="33">
        <v>3</v>
      </c>
      <c r="Q349" s="34">
        <v>9</v>
      </c>
      <c r="R349" s="16"/>
      <c r="S349" s="35" t="s">
        <v>51</v>
      </c>
      <c r="T349" s="35" t="s">
        <v>49</v>
      </c>
      <c r="U349" s="35" t="s">
        <v>49</v>
      </c>
      <c r="V349" s="35" t="s">
        <v>49</v>
      </c>
      <c r="W349" s="35" t="s">
        <v>51</v>
      </c>
      <c r="X349" s="36">
        <v>3</v>
      </c>
      <c r="Y349" s="16"/>
      <c r="Z349" s="37">
        <v>3.52</v>
      </c>
      <c r="AA349" s="37" t="s">
        <v>49</v>
      </c>
      <c r="AB349" s="37" t="s">
        <v>52</v>
      </c>
      <c r="AC349" s="38">
        <v>0</v>
      </c>
      <c r="AD349" s="16"/>
      <c r="AE349" s="39">
        <v>-0.50897000000000059</v>
      </c>
      <c r="AF349" s="40">
        <v>-0.12643528969733869</v>
      </c>
      <c r="AG349" s="40" t="s">
        <v>49</v>
      </c>
      <c r="AH349" s="41">
        <v>0</v>
      </c>
      <c r="AI349" s="16"/>
      <c r="AJ349" s="42" t="s">
        <v>54</v>
      </c>
      <c r="AK349" s="42" t="s">
        <v>49</v>
      </c>
      <c r="AL349" s="43">
        <v>0</v>
      </c>
      <c r="AM349" s="16"/>
      <c r="AN349" s="44">
        <v>2.07E-2</v>
      </c>
      <c r="AO349" s="44" t="s">
        <v>51</v>
      </c>
      <c r="AP349" s="45">
        <v>3</v>
      </c>
      <c r="AQ349" s="16"/>
      <c r="AR349" s="40">
        <v>4.8799999999999996E-2</v>
      </c>
      <c r="AS349" s="40" t="s">
        <v>51</v>
      </c>
      <c r="AT349" s="41">
        <v>3</v>
      </c>
      <c r="AU349" s="16"/>
      <c r="AV349" s="46" t="s">
        <v>69</v>
      </c>
      <c r="AW349" s="46" t="s">
        <v>49</v>
      </c>
      <c r="AX349" s="47">
        <v>0</v>
      </c>
      <c r="AY349" s="16"/>
      <c r="AZ349" s="48">
        <v>0.91</v>
      </c>
      <c r="BA349" s="48" t="s">
        <v>51</v>
      </c>
      <c r="BB349" s="49">
        <v>3</v>
      </c>
      <c r="BC349" s="16"/>
      <c r="BD349" s="50"/>
    </row>
    <row r="350" spans="1:156" ht="15.6" customHeight="1" thickBot="1" x14ac:dyDescent="0.35">
      <c r="A350" s="51" t="s">
        <v>395</v>
      </c>
      <c r="B350" s="52">
        <v>516082</v>
      </c>
      <c r="C350" s="112" t="s">
        <v>373</v>
      </c>
      <c r="D350" s="26">
        <v>464.27</v>
      </c>
      <c r="E350" s="26">
        <v>8.4499999999999993</v>
      </c>
      <c r="F350" s="67">
        <v>0</v>
      </c>
      <c r="G350" s="53">
        <v>19.25</v>
      </c>
      <c r="H350" s="28">
        <f t="shared" si="18"/>
        <v>491.96999999999997</v>
      </c>
      <c r="I350" s="29">
        <f t="shared" si="19"/>
        <v>472.71999999999997</v>
      </c>
      <c r="J350" s="29">
        <v>0.86</v>
      </c>
      <c r="K350" s="68">
        <v>0</v>
      </c>
      <c r="L350" s="30">
        <v>13.5</v>
      </c>
      <c r="M350" s="31">
        <f t="shared" si="20"/>
        <v>487.08</v>
      </c>
      <c r="N350" s="16"/>
      <c r="O350" s="32" t="s">
        <v>51</v>
      </c>
      <c r="P350" s="33">
        <v>4</v>
      </c>
      <c r="Q350" s="34">
        <v>13.5</v>
      </c>
      <c r="R350" s="16"/>
      <c r="S350" s="35" t="s">
        <v>51</v>
      </c>
      <c r="T350" s="35" t="s">
        <v>49</v>
      </c>
      <c r="U350" s="35" t="s">
        <v>49</v>
      </c>
      <c r="V350" s="35" t="s">
        <v>49</v>
      </c>
      <c r="W350" s="35" t="s">
        <v>51</v>
      </c>
      <c r="X350" s="36">
        <v>4</v>
      </c>
      <c r="Y350" s="16"/>
      <c r="Z350" s="37">
        <v>4.04</v>
      </c>
      <c r="AA350" s="37" t="s">
        <v>51</v>
      </c>
      <c r="AB350" s="37" t="s">
        <v>62</v>
      </c>
      <c r="AC350" s="38">
        <v>4.5</v>
      </c>
      <c r="AD350" s="16"/>
      <c r="AE350" s="39">
        <v>-4.6979999999999578E-2</v>
      </c>
      <c r="AF350" s="40">
        <v>-1.1487451340936108E-2</v>
      </c>
      <c r="AG350" s="40" t="s">
        <v>49</v>
      </c>
      <c r="AH350" s="41">
        <v>0</v>
      </c>
      <c r="AI350" s="16"/>
      <c r="AJ350" s="42">
        <v>0.30530000000000002</v>
      </c>
      <c r="AK350" s="42" t="s">
        <v>49</v>
      </c>
      <c r="AL350" s="43">
        <v>0</v>
      </c>
      <c r="AM350" s="16"/>
      <c r="AN350" s="44">
        <v>5.5999999999999994E-2</v>
      </c>
      <c r="AO350" s="44" t="s">
        <v>51</v>
      </c>
      <c r="AP350" s="45">
        <v>3</v>
      </c>
      <c r="AQ350" s="16"/>
      <c r="AR350" s="40">
        <v>5.3399999999999996E-2</v>
      </c>
      <c r="AS350" s="40" t="s">
        <v>51</v>
      </c>
      <c r="AT350" s="41">
        <v>3</v>
      </c>
      <c r="AU350" s="16"/>
      <c r="AV350" s="46">
        <v>2.8500000000000001E-2</v>
      </c>
      <c r="AW350" s="46" t="s">
        <v>49</v>
      </c>
      <c r="AX350" s="47">
        <v>0</v>
      </c>
      <c r="AY350" s="16"/>
      <c r="AZ350" s="48">
        <v>0.94</v>
      </c>
      <c r="BA350" s="48" t="s">
        <v>51</v>
      </c>
      <c r="BB350" s="49">
        <v>3</v>
      </c>
      <c r="BC350" s="16"/>
      <c r="BD350" s="50"/>
    </row>
    <row r="351" spans="1:156" ht="15.6" customHeight="1" thickBot="1" x14ac:dyDescent="0.35">
      <c r="A351" s="105" t="s">
        <v>396</v>
      </c>
      <c r="B351" s="106">
        <v>1036840</v>
      </c>
      <c r="C351" s="112" t="s">
        <v>373</v>
      </c>
      <c r="D351" s="26">
        <v>721.56999999999994</v>
      </c>
      <c r="E351" s="26">
        <v>8.4499999999999993</v>
      </c>
      <c r="F351" s="53">
        <v>13.67</v>
      </c>
      <c r="G351" s="53">
        <v>3</v>
      </c>
      <c r="H351" s="28">
        <f t="shared" si="18"/>
        <v>746.68999999999994</v>
      </c>
      <c r="I351" s="29">
        <f t="shared" si="19"/>
        <v>730.02</v>
      </c>
      <c r="J351" s="29">
        <v>0.86</v>
      </c>
      <c r="K351" s="30">
        <v>13.67</v>
      </c>
      <c r="L351" s="30">
        <v>0</v>
      </c>
      <c r="M351" s="31">
        <f t="shared" si="20"/>
        <v>744.55</v>
      </c>
      <c r="N351" s="16"/>
      <c r="O351" s="32" t="s">
        <v>49</v>
      </c>
      <c r="P351" s="33" t="s">
        <v>50</v>
      </c>
      <c r="Q351" s="34">
        <v>0</v>
      </c>
      <c r="R351" s="16"/>
      <c r="S351" s="35" t="s">
        <v>51</v>
      </c>
      <c r="T351" s="35" t="s">
        <v>49</v>
      </c>
      <c r="U351" s="35" t="s">
        <v>51</v>
      </c>
      <c r="V351" s="35" t="s">
        <v>49</v>
      </c>
      <c r="W351" s="35" t="s">
        <v>49</v>
      </c>
      <c r="X351" s="36" t="s">
        <v>50</v>
      </c>
      <c r="Y351" s="16"/>
      <c r="Z351" s="37">
        <v>3.33</v>
      </c>
      <c r="AA351" s="37" t="s">
        <v>49</v>
      </c>
      <c r="AB351" s="37" t="s">
        <v>52</v>
      </c>
      <c r="AC351" s="38">
        <v>0</v>
      </c>
      <c r="AD351" s="16"/>
      <c r="AE351" s="39">
        <v>-2.7269999999999683E-2</v>
      </c>
      <c r="AF351" s="40">
        <v>-8.1172431139612967E-3</v>
      </c>
      <c r="AG351" s="40" t="s">
        <v>49</v>
      </c>
      <c r="AH351" s="41">
        <v>0</v>
      </c>
      <c r="AI351" s="16"/>
      <c r="AJ351" s="42">
        <v>0.68650000000000011</v>
      </c>
      <c r="AK351" s="42" t="s">
        <v>49</v>
      </c>
      <c r="AL351" s="43">
        <v>0</v>
      </c>
      <c r="AM351" s="16"/>
      <c r="AN351" s="44">
        <v>3.1800000000000002E-2</v>
      </c>
      <c r="AO351" s="44" t="s">
        <v>51</v>
      </c>
      <c r="AP351" s="45">
        <v>3</v>
      </c>
      <c r="AQ351" s="16"/>
      <c r="AR351" s="40">
        <v>5.7099999999999998E-2</v>
      </c>
      <c r="AS351" s="40" t="s">
        <v>49</v>
      </c>
      <c r="AT351" s="41">
        <v>0</v>
      </c>
      <c r="AU351" s="16"/>
      <c r="AV351" s="46">
        <v>2.4E-2</v>
      </c>
      <c r="AW351" s="46" t="s">
        <v>49</v>
      </c>
      <c r="AX351" s="47">
        <v>0</v>
      </c>
      <c r="AY351" s="16"/>
      <c r="AZ351" s="48">
        <v>0.91</v>
      </c>
      <c r="BA351" s="48" t="s">
        <v>51</v>
      </c>
      <c r="BB351" s="49">
        <v>3</v>
      </c>
      <c r="BC351" s="16"/>
      <c r="BD351" s="50"/>
    </row>
    <row r="352" spans="1:156" ht="15.6" customHeight="1" thickBot="1" x14ac:dyDescent="0.35">
      <c r="A352" s="176" t="s">
        <v>397</v>
      </c>
      <c r="B352" s="55">
        <v>828416</v>
      </c>
      <c r="C352" s="52" t="s">
        <v>373</v>
      </c>
      <c r="D352" s="26">
        <v>529.66999999999996</v>
      </c>
      <c r="E352" s="26">
        <v>8.4499999999999993</v>
      </c>
      <c r="F352" s="53">
        <v>13.67</v>
      </c>
      <c r="G352" s="53">
        <v>0</v>
      </c>
      <c r="H352" s="28">
        <f t="shared" si="18"/>
        <v>551.79</v>
      </c>
      <c r="I352" s="29">
        <f t="shared" si="19"/>
        <v>538.12</v>
      </c>
      <c r="J352" s="29">
        <v>0.86</v>
      </c>
      <c r="K352" s="30">
        <v>13.67</v>
      </c>
      <c r="L352" s="30">
        <v>0</v>
      </c>
      <c r="M352" s="31">
        <f t="shared" si="20"/>
        <v>552.65</v>
      </c>
      <c r="N352" s="16"/>
      <c r="O352" s="32" t="s">
        <v>49</v>
      </c>
      <c r="P352" s="33" t="s">
        <v>50</v>
      </c>
      <c r="Q352" s="34">
        <v>0</v>
      </c>
      <c r="R352" s="16"/>
      <c r="S352" s="35" t="s">
        <v>51</v>
      </c>
      <c r="T352" s="35" t="s">
        <v>49</v>
      </c>
      <c r="U352" s="35" t="s">
        <v>51</v>
      </c>
      <c r="V352" s="35" t="s">
        <v>49</v>
      </c>
      <c r="W352" s="35" t="s">
        <v>49</v>
      </c>
      <c r="X352" s="36" t="s">
        <v>50</v>
      </c>
      <c r="Y352" s="16"/>
      <c r="Z352" s="37">
        <v>4.1900000000000004</v>
      </c>
      <c r="AA352" s="37" t="s">
        <v>51</v>
      </c>
      <c r="AB352" s="37" t="s">
        <v>60</v>
      </c>
      <c r="AC352" s="38">
        <v>6.75</v>
      </c>
      <c r="AD352" s="16"/>
      <c r="AE352" s="39">
        <v>0.17890249999999952</v>
      </c>
      <c r="AF352" s="40">
        <v>4.4613756006812791E-2</v>
      </c>
      <c r="AG352" s="40" t="s">
        <v>49</v>
      </c>
      <c r="AH352" s="41">
        <v>0</v>
      </c>
      <c r="AI352" s="16"/>
      <c r="AJ352" s="42">
        <v>0.59079999999999999</v>
      </c>
      <c r="AK352" s="42" t="s">
        <v>49</v>
      </c>
      <c r="AL352" s="43">
        <v>0</v>
      </c>
      <c r="AM352" s="16"/>
      <c r="AN352" s="44">
        <v>5.6600000000000004E-2</v>
      </c>
      <c r="AO352" s="44" t="s">
        <v>51</v>
      </c>
      <c r="AP352" s="45">
        <v>3</v>
      </c>
      <c r="AQ352" s="16"/>
      <c r="AR352" s="40">
        <v>8.2599999999999993E-2</v>
      </c>
      <c r="AS352" s="40" t="s">
        <v>49</v>
      </c>
      <c r="AT352" s="41">
        <v>0</v>
      </c>
      <c r="AU352" s="16"/>
      <c r="AV352" s="46">
        <v>1.8500000000000003E-2</v>
      </c>
      <c r="AW352" s="46" t="s">
        <v>49</v>
      </c>
      <c r="AX352" s="47">
        <v>0</v>
      </c>
      <c r="AY352" s="16"/>
      <c r="AZ352" s="48" t="s">
        <v>57</v>
      </c>
      <c r="BA352" s="48" t="s">
        <v>49</v>
      </c>
      <c r="BB352" s="49">
        <v>0</v>
      </c>
      <c r="BC352" s="16"/>
      <c r="BD352" s="50"/>
    </row>
    <row r="353" spans="1:56" ht="15.6" customHeight="1" thickBot="1" x14ac:dyDescent="0.35">
      <c r="A353" s="95" t="s">
        <v>398</v>
      </c>
      <c r="B353" s="52">
        <v>732567</v>
      </c>
      <c r="C353" s="112" t="s">
        <v>373</v>
      </c>
      <c r="D353" s="26">
        <v>615.46</v>
      </c>
      <c r="E353" s="26">
        <v>8.4499999999999993</v>
      </c>
      <c r="F353" s="53">
        <v>13.67</v>
      </c>
      <c r="G353" s="53">
        <v>9</v>
      </c>
      <c r="H353" s="28">
        <f t="shared" si="18"/>
        <v>646.58000000000004</v>
      </c>
      <c r="I353" s="29">
        <f t="shared" si="19"/>
        <v>623.91000000000008</v>
      </c>
      <c r="J353" s="29">
        <v>0.86</v>
      </c>
      <c r="K353" s="30">
        <v>13.67</v>
      </c>
      <c r="L353" s="30">
        <v>0</v>
      </c>
      <c r="M353" s="31">
        <f t="shared" si="20"/>
        <v>638.44000000000005</v>
      </c>
      <c r="N353" s="16"/>
      <c r="O353" s="32" t="s">
        <v>49</v>
      </c>
      <c r="P353" s="33" t="s">
        <v>50</v>
      </c>
      <c r="Q353" s="34">
        <v>0</v>
      </c>
      <c r="R353" s="16"/>
      <c r="S353" s="35" t="s">
        <v>51</v>
      </c>
      <c r="T353" s="35" t="s">
        <v>49</v>
      </c>
      <c r="U353" s="35" t="s">
        <v>51</v>
      </c>
      <c r="V353" s="35" t="s">
        <v>49</v>
      </c>
      <c r="W353" s="35" t="s">
        <v>49</v>
      </c>
      <c r="X353" s="36" t="s">
        <v>50</v>
      </c>
      <c r="Y353" s="16"/>
      <c r="Z353" s="37">
        <v>3.19</v>
      </c>
      <c r="AA353" s="37" t="s">
        <v>49</v>
      </c>
      <c r="AB353" s="37" t="s">
        <v>52</v>
      </c>
      <c r="AC353" s="38">
        <v>0</v>
      </c>
      <c r="AD353" s="16"/>
      <c r="AE353" s="39">
        <v>-0.22872500000000073</v>
      </c>
      <c r="AF353" s="40">
        <v>-6.7000411566633722E-2</v>
      </c>
      <c r="AG353" s="40" t="s">
        <v>49</v>
      </c>
      <c r="AH353" s="41">
        <v>0</v>
      </c>
      <c r="AI353" s="16"/>
      <c r="AJ353" s="42">
        <v>0.38429999999999997</v>
      </c>
      <c r="AK353" s="42" t="s">
        <v>49</v>
      </c>
      <c r="AL353" s="43">
        <v>0</v>
      </c>
      <c r="AM353" s="16"/>
      <c r="AN353" s="44">
        <v>7.1599999999999997E-2</v>
      </c>
      <c r="AO353" s="44" t="s">
        <v>49</v>
      </c>
      <c r="AP353" s="45">
        <v>0</v>
      </c>
      <c r="AQ353" s="16"/>
      <c r="AR353" s="40">
        <v>4.5199999999999997E-2</v>
      </c>
      <c r="AS353" s="40" t="s">
        <v>51</v>
      </c>
      <c r="AT353" s="41">
        <v>3</v>
      </c>
      <c r="AU353" s="16"/>
      <c r="AV353" s="46">
        <v>1.6E-2</v>
      </c>
      <c r="AW353" s="46" t="s">
        <v>51</v>
      </c>
      <c r="AX353" s="47">
        <v>3</v>
      </c>
      <c r="AY353" s="16"/>
      <c r="AZ353" s="48">
        <v>0.93</v>
      </c>
      <c r="BA353" s="48" t="s">
        <v>51</v>
      </c>
      <c r="BB353" s="49">
        <v>3</v>
      </c>
      <c r="BC353" s="16"/>
      <c r="BD353" s="50"/>
    </row>
    <row r="354" spans="1:56" ht="15.6" customHeight="1" thickBot="1" x14ac:dyDescent="0.35">
      <c r="A354" s="51" t="s">
        <v>399</v>
      </c>
      <c r="B354" s="52">
        <v>253596</v>
      </c>
      <c r="C354" s="112" t="s">
        <v>373</v>
      </c>
      <c r="D354" s="26">
        <v>648.5</v>
      </c>
      <c r="E354" s="26">
        <v>8.4499999999999993</v>
      </c>
      <c r="F354" s="67">
        <v>0</v>
      </c>
      <c r="G354" s="53">
        <v>14.25</v>
      </c>
      <c r="H354" s="28">
        <f t="shared" si="18"/>
        <v>671.2</v>
      </c>
      <c r="I354" s="29">
        <f t="shared" si="19"/>
        <v>656.95</v>
      </c>
      <c r="J354" s="29">
        <v>0.86</v>
      </c>
      <c r="K354" s="68">
        <v>0</v>
      </c>
      <c r="L354" s="30">
        <v>14.25</v>
      </c>
      <c r="M354" s="31">
        <f t="shared" si="20"/>
        <v>672.06000000000006</v>
      </c>
      <c r="N354" s="124"/>
      <c r="O354" s="32" t="s">
        <v>51</v>
      </c>
      <c r="P354" s="33">
        <v>3</v>
      </c>
      <c r="Q354" s="34">
        <v>14.25</v>
      </c>
      <c r="R354" s="124"/>
      <c r="S354" s="35" t="s">
        <v>51</v>
      </c>
      <c r="T354" s="35" t="s">
        <v>49</v>
      </c>
      <c r="U354" s="35" t="s">
        <v>49</v>
      </c>
      <c r="V354" s="35" t="s">
        <v>49</v>
      </c>
      <c r="W354" s="35" t="s">
        <v>51</v>
      </c>
      <c r="X354" s="36">
        <v>3</v>
      </c>
      <c r="Y354" s="124"/>
      <c r="Z354" s="37">
        <v>4.18</v>
      </c>
      <c r="AA354" s="37" t="s">
        <v>51</v>
      </c>
      <c r="AB354" s="37" t="s">
        <v>60</v>
      </c>
      <c r="AC354" s="38">
        <v>6.75</v>
      </c>
      <c r="AD354" s="124"/>
      <c r="AE354" s="39">
        <v>-2.7884999999999494E-2</v>
      </c>
      <c r="AF354" s="40">
        <v>-6.6190856831561048E-3</v>
      </c>
      <c r="AG354" s="40" t="s">
        <v>49</v>
      </c>
      <c r="AH354" s="41">
        <v>0</v>
      </c>
      <c r="AI354" s="124"/>
      <c r="AJ354" s="42">
        <v>0.20550000000000002</v>
      </c>
      <c r="AK354" s="42" t="s">
        <v>51</v>
      </c>
      <c r="AL354" s="43">
        <v>4.5</v>
      </c>
      <c r="AM354" s="124"/>
      <c r="AN354" s="44">
        <v>6.3899999999999998E-2</v>
      </c>
      <c r="AO354" s="44" t="s">
        <v>49</v>
      </c>
      <c r="AP354" s="45">
        <v>0</v>
      </c>
      <c r="AQ354" s="124"/>
      <c r="AR354" s="40">
        <v>7.6100000000000001E-2</v>
      </c>
      <c r="AS354" s="40" t="s">
        <v>49</v>
      </c>
      <c r="AT354" s="41">
        <v>0</v>
      </c>
      <c r="AU354" s="124"/>
      <c r="AV354" s="46">
        <v>2.2499999999999999E-2</v>
      </c>
      <c r="AW354" s="46" t="s">
        <v>49</v>
      </c>
      <c r="AX354" s="47">
        <v>0</v>
      </c>
      <c r="AY354" s="124"/>
      <c r="AZ354" s="48">
        <v>0.85</v>
      </c>
      <c r="BA354" s="48" t="s">
        <v>51</v>
      </c>
      <c r="BB354" s="49">
        <v>3</v>
      </c>
      <c r="BC354" s="124"/>
      <c r="BD354" s="50"/>
    </row>
    <row r="355" spans="1:56" ht="15.6" customHeight="1" thickBot="1" x14ac:dyDescent="0.35">
      <c r="A355" s="51" t="s">
        <v>400</v>
      </c>
      <c r="B355" s="52">
        <v>4497317</v>
      </c>
      <c r="C355" s="112" t="s">
        <v>373</v>
      </c>
      <c r="D355" s="26">
        <v>562.41999999999996</v>
      </c>
      <c r="E355" s="26">
        <v>8.4499999999999993</v>
      </c>
      <c r="F355" s="67">
        <v>0</v>
      </c>
      <c r="G355" s="53">
        <v>14.25</v>
      </c>
      <c r="H355" s="28">
        <f t="shared" si="18"/>
        <v>585.12</v>
      </c>
      <c r="I355" s="29">
        <f t="shared" si="19"/>
        <v>570.87</v>
      </c>
      <c r="J355" s="29">
        <v>0.86</v>
      </c>
      <c r="K355" s="68">
        <v>0</v>
      </c>
      <c r="L355" s="30">
        <v>14.25</v>
      </c>
      <c r="M355" s="31">
        <f t="shared" si="20"/>
        <v>585.98</v>
      </c>
      <c r="N355" s="16"/>
      <c r="O355" s="32" t="s">
        <v>51</v>
      </c>
      <c r="P355" s="33">
        <v>3</v>
      </c>
      <c r="Q355" s="34">
        <v>14.25</v>
      </c>
      <c r="R355" s="16"/>
      <c r="S355" s="35" t="s">
        <v>51</v>
      </c>
      <c r="T355" s="35" t="s">
        <v>49</v>
      </c>
      <c r="U355" s="35" t="s">
        <v>49</v>
      </c>
      <c r="V355" s="35" t="s">
        <v>49</v>
      </c>
      <c r="W355" s="35" t="s">
        <v>51</v>
      </c>
      <c r="X355" s="36">
        <v>3</v>
      </c>
      <c r="Y355" s="16"/>
      <c r="Z355" s="37">
        <v>4.18</v>
      </c>
      <c r="AA355" s="37" t="s">
        <v>51</v>
      </c>
      <c r="AB355" s="37" t="s">
        <v>60</v>
      </c>
      <c r="AC355" s="38">
        <v>6.75</v>
      </c>
      <c r="AD355" s="16"/>
      <c r="AE355" s="39">
        <v>-2.7884999999999494E-2</v>
      </c>
      <c r="AF355" s="40">
        <v>-6.6190856831561048E-3</v>
      </c>
      <c r="AG355" s="40" t="s">
        <v>49</v>
      </c>
      <c r="AH355" s="41">
        <v>0</v>
      </c>
      <c r="AI355" s="16"/>
      <c r="AJ355" s="42">
        <v>0.20550000000000002</v>
      </c>
      <c r="AK355" s="42" t="s">
        <v>51</v>
      </c>
      <c r="AL355" s="43">
        <v>4.5</v>
      </c>
      <c r="AM355" s="16"/>
      <c r="AN355" s="44">
        <v>6.3899999999999998E-2</v>
      </c>
      <c r="AO355" s="44" t="s">
        <v>49</v>
      </c>
      <c r="AP355" s="45">
        <v>0</v>
      </c>
      <c r="AQ355" s="16"/>
      <c r="AR355" s="40">
        <v>7.6100000000000001E-2</v>
      </c>
      <c r="AS355" s="40" t="s">
        <v>49</v>
      </c>
      <c r="AT355" s="41">
        <v>0</v>
      </c>
      <c r="AU355" s="16"/>
      <c r="AV355" s="46">
        <v>2.2499999999999999E-2</v>
      </c>
      <c r="AW355" s="46" t="s">
        <v>49</v>
      </c>
      <c r="AX355" s="47">
        <v>0</v>
      </c>
      <c r="AY355" s="16"/>
      <c r="AZ355" s="48">
        <v>0.85</v>
      </c>
      <c r="BA355" s="48" t="s">
        <v>51</v>
      </c>
      <c r="BB355" s="49">
        <v>3</v>
      </c>
      <c r="BC355" s="16"/>
      <c r="BD355" s="50"/>
    </row>
    <row r="356" spans="1:56" ht="15.6" customHeight="1" thickBot="1" x14ac:dyDescent="0.35">
      <c r="A356" s="177" t="s">
        <v>401</v>
      </c>
      <c r="B356" s="112">
        <v>687545</v>
      </c>
      <c r="C356" s="112" t="s">
        <v>373</v>
      </c>
      <c r="D356" s="92">
        <v>465.06</v>
      </c>
      <c r="E356" s="92">
        <v>8.4499999999999993</v>
      </c>
      <c r="F356" s="53">
        <v>13.67</v>
      </c>
      <c r="G356" s="53">
        <v>6</v>
      </c>
      <c r="H356" s="28">
        <f t="shared" si="18"/>
        <v>493.18</v>
      </c>
      <c r="I356" s="29">
        <f t="shared" si="19"/>
        <v>473.51</v>
      </c>
      <c r="J356" s="29">
        <v>0.86</v>
      </c>
      <c r="K356" s="30">
        <v>13.67</v>
      </c>
      <c r="L356" s="30">
        <v>9</v>
      </c>
      <c r="M356" s="31">
        <f t="shared" si="20"/>
        <v>497.04</v>
      </c>
      <c r="N356" s="16"/>
      <c r="O356" s="32" t="s">
        <v>51</v>
      </c>
      <c r="P356" s="33">
        <v>3</v>
      </c>
      <c r="Q356" s="34">
        <v>9</v>
      </c>
      <c r="R356" s="16"/>
      <c r="S356" s="35" t="s">
        <v>51</v>
      </c>
      <c r="T356" s="35" t="s">
        <v>49</v>
      </c>
      <c r="U356" s="35" t="s">
        <v>49</v>
      </c>
      <c r="V356" s="35" t="s">
        <v>49</v>
      </c>
      <c r="W356" s="35" t="s">
        <v>51</v>
      </c>
      <c r="X356" s="36">
        <v>3</v>
      </c>
      <c r="Y356" s="16"/>
      <c r="Z356" s="37">
        <v>3.59</v>
      </c>
      <c r="AA356" s="37" t="s">
        <v>49</v>
      </c>
      <c r="AB356" s="37" t="s">
        <v>52</v>
      </c>
      <c r="AC356" s="38">
        <v>0</v>
      </c>
      <c r="AD356" s="16"/>
      <c r="AE356" s="39">
        <v>-9.5825000000000493E-3</v>
      </c>
      <c r="AF356" s="40">
        <v>-2.6587277089647051E-3</v>
      </c>
      <c r="AG356" s="40" t="s">
        <v>49</v>
      </c>
      <c r="AH356" s="41">
        <v>0</v>
      </c>
      <c r="AI356" s="16"/>
      <c r="AJ356" s="42">
        <v>0.44900000000000001</v>
      </c>
      <c r="AK356" s="42" t="s">
        <v>49</v>
      </c>
      <c r="AL356" s="43">
        <v>0</v>
      </c>
      <c r="AM356" s="16"/>
      <c r="AN356" s="44">
        <v>5.62E-2</v>
      </c>
      <c r="AO356" s="44" t="s">
        <v>51</v>
      </c>
      <c r="AP356" s="45">
        <v>3</v>
      </c>
      <c r="AQ356" s="16"/>
      <c r="AR356" s="40">
        <v>3.0699999999999998E-2</v>
      </c>
      <c r="AS356" s="40" t="s">
        <v>51</v>
      </c>
      <c r="AT356" s="41">
        <v>3</v>
      </c>
      <c r="AU356" s="16"/>
      <c r="AV356" s="46">
        <v>2.9700000000000001E-2</v>
      </c>
      <c r="AW356" s="46" t="s">
        <v>49</v>
      </c>
      <c r="AX356" s="47">
        <v>0</v>
      </c>
      <c r="AY356" s="16"/>
      <c r="AZ356" s="48">
        <v>0.95</v>
      </c>
      <c r="BA356" s="48" t="s">
        <v>51</v>
      </c>
      <c r="BB356" s="49">
        <v>3</v>
      </c>
      <c r="BC356" s="16"/>
      <c r="BD356" s="124"/>
    </row>
    <row r="357" spans="1:56" ht="15.6" customHeight="1" thickBot="1" x14ac:dyDescent="0.35">
      <c r="A357" s="51" t="s">
        <v>402</v>
      </c>
      <c r="B357" s="52">
        <v>600695</v>
      </c>
      <c r="C357" s="112" t="s">
        <v>373</v>
      </c>
      <c r="D357" s="26">
        <v>571.64</v>
      </c>
      <c r="E357" s="26">
        <v>8.4499999999999993</v>
      </c>
      <c r="F357" s="53">
        <v>13.67</v>
      </c>
      <c r="G357" s="53">
        <v>0</v>
      </c>
      <c r="H357" s="28">
        <f t="shared" si="18"/>
        <v>593.76</v>
      </c>
      <c r="I357" s="29">
        <f t="shared" si="19"/>
        <v>580.09</v>
      </c>
      <c r="J357" s="29">
        <v>0.86</v>
      </c>
      <c r="K357" s="30">
        <v>13.67</v>
      </c>
      <c r="L357" s="30">
        <v>0</v>
      </c>
      <c r="M357" s="31">
        <f t="shared" si="20"/>
        <v>594.62</v>
      </c>
      <c r="N357" s="16"/>
      <c r="O357" s="32" t="s">
        <v>49</v>
      </c>
      <c r="P357" s="33" t="s">
        <v>50</v>
      </c>
      <c r="Q357" s="34">
        <v>0</v>
      </c>
      <c r="R357" s="16"/>
      <c r="S357" s="35" t="s">
        <v>51</v>
      </c>
      <c r="T357" s="35" t="s">
        <v>51</v>
      </c>
      <c r="U357" s="35" t="s">
        <v>49</v>
      </c>
      <c r="V357" s="35" t="s">
        <v>49</v>
      </c>
      <c r="W357" s="35" t="s">
        <v>49</v>
      </c>
      <c r="X357" s="36" t="s">
        <v>50</v>
      </c>
      <c r="Y357" s="16"/>
      <c r="Z357" s="37">
        <v>3.8</v>
      </c>
      <c r="AA357" s="37" t="s">
        <v>49</v>
      </c>
      <c r="AB357" s="37" t="s">
        <v>82</v>
      </c>
      <c r="AC357" s="38">
        <v>0</v>
      </c>
      <c r="AD357" s="16"/>
      <c r="AE357" s="39">
        <v>-0.56871249999999929</v>
      </c>
      <c r="AF357" s="40">
        <v>-0.13027595124895613</v>
      </c>
      <c r="AG357" s="40" t="s">
        <v>49</v>
      </c>
      <c r="AH357" s="41">
        <v>0</v>
      </c>
      <c r="AI357" s="16"/>
      <c r="AJ357" s="42">
        <v>0.76129999999999998</v>
      </c>
      <c r="AK357" s="42" t="s">
        <v>49</v>
      </c>
      <c r="AL357" s="43">
        <v>0</v>
      </c>
      <c r="AM357" s="16"/>
      <c r="AN357" s="44">
        <v>7.3399999999999993E-2</v>
      </c>
      <c r="AO357" s="44" t="s">
        <v>49</v>
      </c>
      <c r="AP357" s="45">
        <v>0</v>
      </c>
      <c r="AQ357" s="16"/>
      <c r="AR357" s="40">
        <v>6.0100000000000001E-2</v>
      </c>
      <c r="AS357" s="40" t="s">
        <v>49</v>
      </c>
      <c r="AT357" s="41">
        <v>0</v>
      </c>
      <c r="AU357" s="16"/>
      <c r="AV357" s="46">
        <v>4.2000000000000003E-2</v>
      </c>
      <c r="AW357" s="46" t="s">
        <v>49</v>
      </c>
      <c r="AX357" s="47">
        <v>0</v>
      </c>
      <c r="AY357" s="16"/>
      <c r="AZ357" s="48">
        <v>0.71</v>
      </c>
      <c r="BA357" s="48" t="s">
        <v>49</v>
      </c>
      <c r="BB357" s="49">
        <v>0</v>
      </c>
      <c r="BC357" s="16"/>
      <c r="BD357" s="50"/>
    </row>
    <row r="358" spans="1:56" s="59" customFormat="1" ht="15.6" customHeight="1" thickBot="1" x14ac:dyDescent="0.35">
      <c r="A358" s="118" t="s">
        <v>403</v>
      </c>
      <c r="B358" s="57">
        <v>600661</v>
      </c>
      <c r="C358" s="52" t="s">
        <v>373</v>
      </c>
      <c r="D358" s="26">
        <v>749.8</v>
      </c>
      <c r="E358" s="26">
        <v>8.4499999999999993</v>
      </c>
      <c r="F358" s="58">
        <v>13.67</v>
      </c>
      <c r="G358" s="53">
        <v>0</v>
      </c>
      <c r="H358" s="28">
        <f t="shared" si="18"/>
        <v>771.92</v>
      </c>
      <c r="I358" s="29">
        <f t="shared" si="19"/>
        <v>758.25</v>
      </c>
      <c r="J358" s="29">
        <v>0.86</v>
      </c>
      <c r="K358" s="30">
        <v>13.67</v>
      </c>
      <c r="L358" s="30">
        <v>0</v>
      </c>
      <c r="M358" s="31">
        <f t="shared" si="20"/>
        <v>772.78</v>
      </c>
      <c r="N358" s="16"/>
      <c r="O358" s="32" t="s">
        <v>49</v>
      </c>
      <c r="P358" s="33" t="s">
        <v>50</v>
      </c>
      <c r="Q358" s="34">
        <v>0</v>
      </c>
      <c r="R358" s="16"/>
      <c r="S358" s="35" t="s">
        <v>51</v>
      </c>
      <c r="T358" s="35" t="s">
        <v>51</v>
      </c>
      <c r="U358" s="35" t="s">
        <v>49</v>
      </c>
      <c r="V358" s="35" t="s">
        <v>49</v>
      </c>
      <c r="W358" s="35" t="s">
        <v>49</v>
      </c>
      <c r="X358" s="36" t="s">
        <v>50</v>
      </c>
      <c r="Y358" s="16"/>
      <c r="Z358" s="37">
        <v>3.8</v>
      </c>
      <c r="AA358" s="37" t="s">
        <v>49</v>
      </c>
      <c r="AB358" s="37" t="s">
        <v>82</v>
      </c>
      <c r="AC358" s="38">
        <v>0</v>
      </c>
      <c r="AD358" s="16"/>
      <c r="AE358" s="39">
        <v>-0.56871249999999929</v>
      </c>
      <c r="AF358" s="40">
        <v>-0.13027595124895613</v>
      </c>
      <c r="AG358" s="40" t="s">
        <v>49</v>
      </c>
      <c r="AH358" s="41">
        <v>0</v>
      </c>
      <c r="AI358" s="16"/>
      <c r="AJ358" s="42">
        <v>0.76129999999999998</v>
      </c>
      <c r="AK358" s="42" t="s">
        <v>49</v>
      </c>
      <c r="AL358" s="43">
        <v>0</v>
      </c>
      <c r="AM358" s="16"/>
      <c r="AN358" s="44">
        <v>7.3399999999999993E-2</v>
      </c>
      <c r="AO358" s="44" t="s">
        <v>49</v>
      </c>
      <c r="AP358" s="45">
        <v>0</v>
      </c>
      <c r="AQ358" s="16"/>
      <c r="AR358" s="40">
        <v>6.0100000000000001E-2</v>
      </c>
      <c r="AS358" s="40" t="s">
        <v>49</v>
      </c>
      <c r="AT358" s="41">
        <v>0</v>
      </c>
      <c r="AU358" s="16"/>
      <c r="AV358" s="46">
        <v>4.2000000000000003E-2</v>
      </c>
      <c r="AW358" s="46" t="s">
        <v>49</v>
      </c>
      <c r="AX358" s="47">
        <v>0</v>
      </c>
      <c r="AY358" s="16"/>
      <c r="AZ358" s="48">
        <v>0.71</v>
      </c>
      <c r="BA358" s="48" t="s">
        <v>49</v>
      </c>
      <c r="BB358" s="49">
        <v>0</v>
      </c>
      <c r="BC358" s="16"/>
      <c r="BD358" s="50"/>
    </row>
    <row r="359" spans="1:56" ht="15.6" customHeight="1" thickBot="1" x14ac:dyDescent="0.35">
      <c r="A359" s="51" t="s">
        <v>404</v>
      </c>
      <c r="B359" s="52">
        <v>4470001</v>
      </c>
      <c r="C359" s="112" t="s">
        <v>373</v>
      </c>
      <c r="D359" s="26">
        <v>957.52</v>
      </c>
      <c r="E359" s="26">
        <v>8.4499999999999993</v>
      </c>
      <c r="F359" s="53">
        <v>13.67</v>
      </c>
      <c r="G359" s="53">
        <v>0</v>
      </c>
      <c r="H359" s="28">
        <f t="shared" si="18"/>
        <v>979.64</v>
      </c>
      <c r="I359" s="29">
        <f t="shared" si="19"/>
        <v>965.97</v>
      </c>
      <c r="J359" s="29">
        <v>0.86</v>
      </c>
      <c r="K359" s="30">
        <v>13.67</v>
      </c>
      <c r="L359" s="30">
        <v>0</v>
      </c>
      <c r="M359" s="31">
        <f t="shared" si="20"/>
        <v>980.5</v>
      </c>
      <c r="N359" s="16"/>
      <c r="O359" s="32" t="s">
        <v>49</v>
      </c>
      <c r="P359" s="33" t="s">
        <v>50</v>
      </c>
      <c r="Q359" s="34">
        <v>0</v>
      </c>
      <c r="R359" s="16"/>
      <c r="S359" s="35" t="s">
        <v>51</v>
      </c>
      <c r="T359" s="35" t="s">
        <v>51</v>
      </c>
      <c r="U359" s="35" t="s">
        <v>49</v>
      </c>
      <c r="V359" s="35" t="s">
        <v>49</v>
      </c>
      <c r="W359" s="35" t="s">
        <v>49</v>
      </c>
      <c r="X359" s="36" t="s">
        <v>50</v>
      </c>
      <c r="Y359" s="16"/>
      <c r="Z359" s="37">
        <v>3.88</v>
      </c>
      <c r="AA359" s="37" t="s">
        <v>51</v>
      </c>
      <c r="AB359" s="37" t="s">
        <v>62</v>
      </c>
      <c r="AC359" s="38">
        <v>4.5</v>
      </c>
      <c r="AD359" s="16"/>
      <c r="AE359" s="39">
        <v>3.8817500000000003</v>
      </c>
      <c r="AF359" s="40" t="s">
        <v>52</v>
      </c>
      <c r="AG359" s="40" t="s">
        <v>49</v>
      </c>
      <c r="AH359" s="41">
        <v>0</v>
      </c>
      <c r="AI359" s="16"/>
      <c r="AJ359" s="42" t="s">
        <v>54</v>
      </c>
      <c r="AK359" s="42" t="s">
        <v>49</v>
      </c>
      <c r="AL359" s="43">
        <v>0</v>
      </c>
      <c r="AM359" s="16"/>
      <c r="AN359" s="44">
        <v>1.67E-2</v>
      </c>
      <c r="AO359" s="44" t="s">
        <v>51</v>
      </c>
      <c r="AP359" s="45">
        <v>3</v>
      </c>
      <c r="AQ359" s="16"/>
      <c r="AR359" s="40">
        <v>3.6400000000000002E-2</v>
      </c>
      <c r="AS359" s="40" t="s">
        <v>51</v>
      </c>
      <c r="AT359" s="41">
        <v>3</v>
      </c>
      <c r="AU359" s="16"/>
      <c r="AV359" s="46" t="s">
        <v>69</v>
      </c>
      <c r="AW359" s="46" t="s">
        <v>49</v>
      </c>
      <c r="AX359" s="47">
        <v>0</v>
      </c>
      <c r="AY359" s="16"/>
      <c r="AZ359" s="48" t="s">
        <v>52</v>
      </c>
      <c r="BA359" s="48" t="s">
        <v>49</v>
      </c>
      <c r="BB359" s="49">
        <v>0</v>
      </c>
      <c r="BC359" s="16"/>
      <c r="BD359" s="50"/>
    </row>
    <row r="360" spans="1:56" ht="15.6" customHeight="1" thickBot="1" x14ac:dyDescent="0.35">
      <c r="A360" s="154" t="s">
        <v>405</v>
      </c>
      <c r="B360" s="178"/>
      <c r="C360" s="178"/>
      <c r="D360" s="179"/>
      <c r="E360" s="179"/>
      <c r="F360" s="159"/>
      <c r="G360" s="162"/>
      <c r="H360" s="162"/>
      <c r="I360" s="179"/>
      <c r="J360" s="179"/>
      <c r="K360" s="159"/>
      <c r="L360" s="162"/>
      <c r="M360" s="162"/>
      <c r="N360" s="16"/>
      <c r="O360" s="155"/>
      <c r="P360" s="156"/>
      <c r="Q360" s="157"/>
      <c r="R360" s="16"/>
      <c r="S360" s="159"/>
      <c r="T360" s="159"/>
      <c r="U360" s="159"/>
      <c r="V360" s="159"/>
      <c r="W360" s="162"/>
      <c r="X360" s="161"/>
      <c r="Y360" s="16"/>
      <c r="Z360" s="159"/>
      <c r="AA360" s="159"/>
      <c r="AB360" s="159"/>
      <c r="AC360" s="159"/>
      <c r="AD360" s="16"/>
      <c r="AE360" s="161"/>
      <c r="AF360" s="161"/>
      <c r="AG360" s="161"/>
      <c r="AH360" s="154"/>
      <c r="AI360" s="16"/>
      <c r="AJ360" s="162"/>
      <c r="AK360" s="161"/>
      <c r="AL360" s="161"/>
      <c r="AM360" s="16"/>
      <c r="AN360" s="161"/>
      <c r="AO360" s="162"/>
      <c r="AP360" s="161"/>
      <c r="AQ360" s="16"/>
      <c r="AR360" s="154"/>
      <c r="AS360" s="161"/>
      <c r="AT360" s="162"/>
      <c r="AU360" s="16"/>
      <c r="AV360" s="154"/>
      <c r="AW360" s="161"/>
      <c r="AX360" s="162"/>
      <c r="AY360" s="16"/>
      <c r="AZ360" s="154"/>
      <c r="BA360" s="161"/>
      <c r="BB360" s="162"/>
      <c r="BC360" s="16"/>
      <c r="BD360" s="16"/>
    </row>
    <row r="361" spans="1:56" ht="15.6" customHeight="1" thickBot="1" x14ac:dyDescent="0.35">
      <c r="A361" s="180" t="s">
        <v>406</v>
      </c>
      <c r="B361" s="52">
        <v>4465407</v>
      </c>
      <c r="C361" s="52" t="s">
        <v>407</v>
      </c>
      <c r="D361" s="26">
        <v>285.02999999999997</v>
      </c>
      <c r="E361" s="26">
        <v>8.4499999999999993</v>
      </c>
      <c r="F361" s="67">
        <v>0</v>
      </c>
      <c r="G361" s="53">
        <v>0</v>
      </c>
      <c r="H361" s="28">
        <f t="shared" si="18"/>
        <v>293.47999999999996</v>
      </c>
      <c r="I361" s="29">
        <f t="shared" si="19"/>
        <v>293.47999999999996</v>
      </c>
      <c r="J361" s="29">
        <v>0.86</v>
      </c>
      <c r="K361" s="68">
        <v>0</v>
      </c>
      <c r="L361" s="30">
        <v>11.75</v>
      </c>
      <c r="M361" s="31">
        <f t="shared" si="20"/>
        <v>306.08999999999997</v>
      </c>
      <c r="N361" s="16"/>
      <c r="O361" s="32" t="s">
        <v>51</v>
      </c>
      <c r="P361" s="33">
        <v>4</v>
      </c>
      <c r="Q361" s="34">
        <v>11.75</v>
      </c>
      <c r="R361" s="16"/>
      <c r="S361" s="35" t="s">
        <v>51</v>
      </c>
      <c r="T361" s="35" t="s">
        <v>49</v>
      </c>
      <c r="U361" s="35" t="s">
        <v>49</v>
      </c>
      <c r="V361" s="35" t="s">
        <v>49</v>
      </c>
      <c r="W361" s="35" t="s">
        <v>51</v>
      </c>
      <c r="X361" s="36">
        <v>4</v>
      </c>
      <c r="Y361" s="16"/>
      <c r="Z361" s="37">
        <v>3.72</v>
      </c>
      <c r="AA361" s="37" t="s">
        <v>49</v>
      </c>
      <c r="AB361" s="37" t="s">
        <v>82</v>
      </c>
      <c r="AC361" s="38">
        <v>0</v>
      </c>
      <c r="AD361" s="16"/>
      <c r="AE361" s="39">
        <v>7.9935000000000311E-2</v>
      </c>
      <c r="AF361" s="40">
        <v>2.1934298632725096E-2</v>
      </c>
      <c r="AG361" s="40" t="s">
        <v>51</v>
      </c>
      <c r="AH361" s="41">
        <v>1.25</v>
      </c>
      <c r="AI361" s="16"/>
      <c r="AJ361" s="42">
        <v>0.16600000000000001</v>
      </c>
      <c r="AK361" s="42" t="s">
        <v>51</v>
      </c>
      <c r="AL361" s="43">
        <v>4.5</v>
      </c>
      <c r="AM361" s="16"/>
      <c r="AN361" s="44">
        <v>3.3099999999999997E-2</v>
      </c>
      <c r="AO361" s="44" t="s">
        <v>51</v>
      </c>
      <c r="AP361" s="45">
        <v>3</v>
      </c>
      <c r="AQ361" s="16"/>
      <c r="AR361" s="40">
        <v>5.7999999999999996E-2</v>
      </c>
      <c r="AS361" s="40" t="s">
        <v>49</v>
      </c>
      <c r="AT361" s="41">
        <v>0</v>
      </c>
      <c r="AU361" s="16"/>
      <c r="AV361" s="46">
        <v>1.6399999999999998E-2</v>
      </c>
      <c r="AW361" s="46" t="s">
        <v>51</v>
      </c>
      <c r="AX361" s="47">
        <v>3</v>
      </c>
      <c r="AY361" s="16"/>
      <c r="AZ361" s="48">
        <v>0.84</v>
      </c>
      <c r="BA361" s="48" t="s">
        <v>49</v>
      </c>
      <c r="BB361" s="49">
        <v>0</v>
      </c>
      <c r="BC361" s="16"/>
      <c r="BD361" s="50"/>
    </row>
    <row r="362" spans="1:56" ht="15.6" customHeight="1" thickBot="1" x14ac:dyDescent="0.35">
      <c r="A362" s="51" t="s">
        <v>408</v>
      </c>
      <c r="B362" s="52">
        <v>4471806</v>
      </c>
      <c r="C362" s="52" t="s">
        <v>407</v>
      </c>
      <c r="D362" s="26">
        <v>282.57</v>
      </c>
      <c r="E362" s="26">
        <v>8.4499999999999993</v>
      </c>
      <c r="F362" s="67">
        <v>0</v>
      </c>
      <c r="G362" s="53">
        <v>0</v>
      </c>
      <c r="H362" s="28">
        <f t="shared" si="18"/>
        <v>291.02</v>
      </c>
      <c r="I362" s="29">
        <f t="shared" si="19"/>
        <v>291.02</v>
      </c>
      <c r="J362" s="29">
        <v>0.86</v>
      </c>
      <c r="K362" s="68">
        <v>0</v>
      </c>
      <c r="L362" s="30">
        <v>12.75</v>
      </c>
      <c r="M362" s="31">
        <f t="shared" si="20"/>
        <v>304.63</v>
      </c>
      <c r="N362" s="16"/>
      <c r="O362" s="32" t="s">
        <v>51</v>
      </c>
      <c r="P362" s="33">
        <v>3</v>
      </c>
      <c r="Q362" s="34">
        <v>12.75</v>
      </c>
      <c r="R362" s="16"/>
      <c r="S362" s="35" t="s">
        <v>51</v>
      </c>
      <c r="T362" s="35" t="s">
        <v>49</v>
      </c>
      <c r="U362" s="35" t="s">
        <v>49</v>
      </c>
      <c r="V362" s="35" t="s">
        <v>49</v>
      </c>
      <c r="W362" s="35" t="s">
        <v>51</v>
      </c>
      <c r="X362" s="36">
        <v>3</v>
      </c>
      <c r="Y362" s="16"/>
      <c r="Z362" s="37">
        <v>4.4400000000000004</v>
      </c>
      <c r="AA362" s="37" t="s">
        <v>51</v>
      </c>
      <c r="AB362" s="37" t="s">
        <v>60</v>
      </c>
      <c r="AC362" s="38">
        <v>6.75</v>
      </c>
      <c r="AD362" s="16"/>
      <c r="AE362" s="39">
        <v>-1.6619999999999635E-2</v>
      </c>
      <c r="AF362" s="40">
        <v>-3.7295304987853524E-3</v>
      </c>
      <c r="AG362" s="40" t="s">
        <v>49</v>
      </c>
      <c r="AH362" s="41">
        <v>0</v>
      </c>
      <c r="AI362" s="16"/>
      <c r="AJ362" s="42" t="s">
        <v>54</v>
      </c>
      <c r="AK362" s="42" t="s">
        <v>49</v>
      </c>
      <c r="AL362" s="43">
        <v>0</v>
      </c>
      <c r="AM362" s="16"/>
      <c r="AN362" s="44">
        <v>0.1018</v>
      </c>
      <c r="AO362" s="44" t="s">
        <v>49</v>
      </c>
      <c r="AP362" s="45">
        <v>0</v>
      </c>
      <c r="AQ362" s="16"/>
      <c r="AR362" s="40">
        <v>2.23E-2</v>
      </c>
      <c r="AS362" s="40" t="s">
        <v>51</v>
      </c>
      <c r="AT362" s="41">
        <v>3</v>
      </c>
      <c r="AU362" s="16"/>
      <c r="AV362" s="46">
        <v>1.9299999999999998E-2</v>
      </c>
      <c r="AW362" s="46" t="s">
        <v>49</v>
      </c>
      <c r="AX362" s="47">
        <v>0</v>
      </c>
      <c r="AY362" s="16"/>
      <c r="AZ362" s="48">
        <v>0.92</v>
      </c>
      <c r="BA362" s="48" t="s">
        <v>51</v>
      </c>
      <c r="BB362" s="49">
        <v>3</v>
      </c>
      <c r="BC362" s="16"/>
      <c r="BD362" s="50"/>
    </row>
    <row r="363" spans="1:56" s="181" customFormat="1" ht="15.6" customHeight="1" thickBot="1" x14ac:dyDescent="0.35">
      <c r="A363" s="51" t="s">
        <v>409</v>
      </c>
      <c r="B363" s="52">
        <v>4462904</v>
      </c>
      <c r="C363" s="150" t="s">
        <v>407</v>
      </c>
      <c r="D363" s="26">
        <v>272.90999999999997</v>
      </c>
      <c r="E363" s="26">
        <v>8.4499999999999993</v>
      </c>
      <c r="F363" s="67">
        <v>0</v>
      </c>
      <c r="G363" s="53">
        <v>15.75</v>
      </c>
      <c r="H363" s="28">
        <f t="shared" ref="H363:H378" si="22">SUM(D363:G363)</f>
        <v>297.10999999999996</v>
      </c>
      <c r="I363" s="29">
        <f t="shared" si="19"/>
        <v>281.35999999999996</v>
      </c>
      <c r="J363" s="29">
        <v>0.86</v>
      </c>
      <c r="K363" s="68">
        <v>0</v>
      </c>
      <c r="L363" s="30">
        <v>0</v>
      </c>
      <c r="M363" s="31">
        <f t="shared" si="20"/>
        <v>282.21999999999997</v>
      </c>
      <c r="N363" s="16"/>
      <c r="O363" s="32" t="s">
        <v>49</v>
      </c>
      <c r="P363" s="33" t="s">
        <v>50</v>
      </c>
      <c r="Q363" s="34">
        <v>0</v>
      </c>
      <c r="R363" s="16"/>
      <c r="S363" s="35" t="s">
        <v>51</v>
      </c>
      <c r="T363" s="35" t="s">
        <v>49</v>
      </c>
      <c r="U363" s="35" t="s">
        <v>51</v>
      </c>
      <c r="V363" s="35" t="s">
        <v>49</v>
      </c>
      <c r="W363" s="35" t="s">
        <v>49</v>
      </c>
      <c r="X363" s="36" t="s">
        <v>50</v>
      </c>
      <c r="Y363" s="16"/>
      <c r="Z363" s="37">
        <v>4.43</v>
      </c>
      <c r="AA363" s="37" t="s">
        <v>51</v>
      </c>
      <c r="AB363" s="37" t="s">
        <v>60</v>
      </c>
      <c r="AC363" s="38">
        <v>6.75</v>
      </c>
      <c r="AD363" s="16"/>
      <c r="AE363" s="39">
        <v>-8.2947499999999508E-2</v>
      </c>
      <c r="AF363" s="40">
        <v>-1.8393273114521703E-2</v>
      </c>
      <c r="AG363" s="40" t="s">
        <v>49</v>
      </c>
      <c r="AH363" s="41">
        <v>0</v>
      </c>
      <c r="AI363" s="16"/>
      <c r="AJ363" s="42">
        <v>0.30079999999999996</v>
      </c>
      <c r="AK363" s="42" t="s">
        <v>49</v>
      </c>
      <c r="AL363" s="43">
        <v>0</v>
      </c>
      <c r="AM363" s="16"/>
      <c r="AN363" s="44">
        <v>6.9400000000000003E-2</v>
      </c>
      <c r="AO363" s="44" t="s">
        <v>49</v>
      </c>
      <c r="AP363" s="45">
        <v>0</v>
      </c>
      <c r="AQ363" s="16"/>
      <c r="AR363" s="40">
        <v>4.4600000000000001E-2</v>
      </c>
      <c r="AS363" s="40" t="s">
        <v>51</v>
      </c>
      <c r="AT363" s="41">
        <v>3</v>
      </c>
      <c r="AU363" s="16"/>
      <c r="AV363" s="46">
        <v>1.5600000000000001E-2</v>
      </c>
      <c r="AW363" s="46" t="s">
        <v>51</v>
      </c>
      <c r="AX363" s="47">
        <v>3</v>
      </c>
      <c r="AY363" s="16"/>
      <c r="AZ363" s="48">
        <v>0.76</v>
      </c>
      <c r="BA363" s="48" t="s">
        <v>49</v>
      </c>
      <c r="BB363" s="49">
        <v>0</v>
      </c>
      <c r="BC363" s="16"/>
      <c r="BD363" s="50"/>
    </row>
    <row r="364" spans="1:56" s="181" customFormat="1" ht="15.6" customHeight="1" thickBot="1" x14ac:dyDescent="0.35">
      <c r="A364" s="51" t="s">
        <v>410</v>
      </c>
      <c r="B364" s="52">
        <v>4497309</v>
      </c>
      <c r="C364" s="52" t="s">
        <v>407</v>
      </c>
      <c r="D364" s="26">
        <v>274.5</v>
      </c>
      <c r="E364" s="26">
        <v>8.4499999999999993</v>
      </c>
      <c r="F364" s="67">
        <v>0</v>
      </c>
      <c r="G364" s="53">
        <v>14.25</v>
      </c>
      <c r="H364" s="28">
        <f t="shared" si="22"/>
        <v>297.2</v>
      </c>
      <c r="I364" s="29">
        <f t="shared" si="19"/>
        <v>282.95</v>
      </c>
      <c r="J364" s="29">
        <v>0.86</v>
      </c>
      <c r="K364" s="68">
        <v>0</v>
      </c>
      <c r="L364" s="30">
        <v>14.25</v>
      </c>
      <c r="M364" s="31">
        <f t="shared" si="20"/>
        <v>298.06</v>
      </c>
      <c r="N364" s="16"/>
      <c r="O364" s="32" t="s">
        <v>51</v>
      </c>
      <c r="P364" s="33">
        <v>3</v>
      </c>
      <c r="Q364" s="34">
        <v>14.25</v>
      </c>
      <c r="R364" s="16"/>
      <c r="S364" s="35" t="s">
        <v>51</v>
      </c>
      <c r="T364" s="35" t="s">
        <v>49</v>
      </c>
      <c r="U364" s="35" t="s">
        <v>49</v>
      </c>
      <c r="V364" s="35" t="s">
        <v>49</v>
      </c>
      <c r="W364" s="35" t="s">
        <v>51</v>
      </c>
      <c r="X364" s="36">
        <v>3</v>
      </c>
      <c r="Y364" s="16"/>
      <c r="Z364" s="37">
        <v>4.18</v>
      </c>
      <c r="AA364" s="37" t="s">
        <v>51</v>
      </c>
      <c r="AB364" s="37" t="s">
        <v>60</v>
      </c>
      <c r="AC364" s="38">
        <v>6.75</v>
      </c>
      <c r="AD364" s="16"/>
      <c r="AE364" s="39">
        <v>-2.7884999999999494E-2</v>
      </c>
      <c r="AF364" s="40">
        <v>-6.6190856831561048E-3</v>
      </c>
      <c r="AG364" s="40" t="s">
        <v>49</v>
      </c>
      <c r="AH364" s="41">
        <v>0</v>
      </c>
      <c r="AI364" s="16"/>
      <c r="AJ364" s="42">
        <v>0.20550000000000002</v>
      </c>
      <c r="AK364" s="42" t="s">
        <v>51</v>
      </c>
      <c r="AL364" s="43">
        <v>4.5</v>
      </c>
      <c r="AM364" s="16"/>
      <c r="AN364" s="44">
        <v>6.3899999999999998E-2</v>
      </c>
      <c r="AO364" s="44" t="s">
        <v>49</v>
      </c>
      <c r="AP364" s="45">
        <v>0</v>
      </c>
      <c r="AQ364" s="16"/>
      <c r="AR364" s="40">
        <v>7.6100000000000001E-2</v>
      </c>
      <c r="AS364" s="40" t="s">
        <v>49</v>
      </c>
      <c r="AT364" s="41">
        <v>0</v>
      </c>
      <c r="AU364" s="16"/>
      <c r="AV364" s="46">
        <v>2.2499999999999999E-2</v>
      </c>
      <c r="AW364" s="46" t="s">
        <v>49</v>
      </c>
      <c r="AX364" s="47">
        <v>0</v>
      </c>
      <c r="AY364" s="16"/>
      <c r="AZ364" s="48">
        <v>0.85</v>
      </c>
      <c r="BA364" s="48" t="s">
        <v>51</v>
      </c>
      <c r="BB364" s="49">
        <v>3</v>
      </c>
      <c r="BC364" s="16"/>
      <c r="BD364" s="50"/>
    </row>
    <row r="365" spans="1:56" ht="15.6" customHeight="1" thickBot="1" x14ac:dyDescent="0.35">
      <c r="A365" s="51" t="s">
        <v>411</v>
      </c>
      <c r="B365" s="52">
        <v>4485408</v>
      </c>
      <c r="C365" s="52" t="s">
        <v>407</v>
      </c>
      <c r="D365" s="26">
        <v>279.99</v>
      </c>
      <c r="E365" s="26">
        <v>8.4499999999999993</v>
      </c>
      <c r="F365" s="67">
        <v>0</v>
      </c>
      <c r="G365" s="53">
        <v>6.75</v>
      </c>
      <c r="H365" s="28">
        <f t="shared" si="22"/>
        <v>295.19</v>
      </c>
      <c r="I365" s="29">
        <f t="shared" si="19"/>
        <v>288.44</v>
      </c>
      <c r="J365" s="29">
        <v>0.86</v>
      </c>
      <c r="K365" s="68">
        <v>0</v>
      </c>
      <c r="L365" s="30">
        <v>12.75</v>
      </c>
      <c r="M365" s="31">
        <f t="shared" si="20"/>
        <v>302.05</v>
      </c>
      <c r="N365" s="16"/>
      <c r="O365" s="32" t="s">
        <v>51</v>
      </c>
      <c r="P365" s="33">
        <v>3</v>
      </c>
      <c r="Q365" s="34">
        <v>12.75</v>
      </c>
      <c r="R365" s="16"/>
      <c r="S365" s="35" t="s">
        <v>51</v>
      </c>
      <c r="T365" s="35" t="s">
        <v>49</v>
      </c>
      <c r="U365" s="35" t="s">
        <v>49</v>
      </c>
      <c r="V365" s="35" t="s">
        <v>49</v>
      </c>
      <c r="W365" s="35" t="s">
        <v>51</v>
      </c>
      <c r="X365" s="36">
        <v>3</v>
      </c>
      <c r="Y365" s="16"/>
      <c r="Z365" s="37">
        <v>4.1500000000000004</v>
      </c>
      <c r="AA365" s="37" t="s">
        <v>51</v>
      </c>
      <c r="AB365" s="37" t="s">
        <v>60</v>
      </c>
      <c r="AC365" s="38">
        <v>6.75</v>
      </c>
      <c r="AD365" s="16"/>
      <c r="AE365" s="39">
        <v>-0.23204250000000037</v>
      </c>
      <c r="AF365" s="40">
        <v>-5.2900924684704489E-2</v>
      </c>
      <c r="AG365" s="40" t="s">
        <v>49</v>
      </c>
      <c r="AH365" s="41">
        <v>0</v>
      </c>
      <c r="AI365" s="16"/>
      <c r="AJ365" s="42" t="s">
        <v>54</v>
      </c>
      <c r="AK365" s="42" t="s">
        <v>49</v>
      </c>
      <c r="AL365" s="43">
        <v>0</v>
      </c>
      <c r="AM365" s="16"/>
      <c r="AN365" s="44">
        <v>2.3099999999999999E-2</v>
      </c>
      <c r="AO365" s="44" t="s">
        <v>51</v>
      </c>
      <c r="AP365" s="45">
        <v>3</v>
      </c>
      <c r="AQ365" s="16"/>
      <c r="AR365" s="40">
        <v>6.6799999999999998E-2</v>
      </c>
      <c r="AS365" s="40" t="s">
        <v>49</v>
      </c>
      <c r="AT365" s="41">
        <v>0</v>
      </c>
      <c r="AU365" s="16"/>
      <c r="AV365" s="46">
        <v>2.6000000000000002E-2</v>
      </c>
      <c r="AW365" s="46" t="s">
        <v>49</v>
      </c>
      <c r="AX365" s="47">
        <v>0</v>
      </c>
      <c r="AY365" s="16"/>
      <c r="AZ365" s="48">
        <v>0.85</v>
      </c>
      <c r="BA365" s="48" t="s">
        <v>51</v>
      </c>
      <c r="BB365" s="49">
        <v>3</v>
      </c>
      <c r="BC365" s="16"/>
      <c r="BD365" s="50"/>
    </row>
    <row r="366" spans="1:56" ht="15.6" customHeight="1" thickBot="1" x14ac:dyDescent="0.35">
      <c r="A366" s="51" t="s">
        <v>412</v>
      </c>
      <c r="B366" s="52">
        <v>286176</v>
      </c>
      <c r="C366" s="52" t="s">
        <v>407</v>
      </c>
      <c r="D366" s="26">
        <v>272.02</v>
      </c>
      <c r="E366" s="26">
        <v>8.4499999999999993</v>
      </c>
      <c r="F366" s="67">
        <v>0</v>
      </c>
      <c r="G366" s="53">
        <v>12.75</v>
      </c>
      <c r="H366" s="28">
        <f t="shared" si="22"/>
        <v>293.21999999999997</v>
      </c>
      <c r="I366" s="29">
        <f t="shared" si="19"/>
        <v>280.46999999999997</v>
      </c>
      <c r="J366" s="29">
        <v>0.86</v>
      </c>
      <c r="K366" s="68">
        <v>0</v>
      </c>
      <c r="L366" s="30">
        <v>12.75</v>
      </c>
      <c r="M366" s="31">
        <f t="shared" si="20"/>
        <v>294.08</v>
      </c>
      <c r="N366" s="16"/>
      <c r="O366" s="32" t="s">
        <v>51</v>
      </c>
      <c r="P366" s="33">
        <v>3</v>
      </c>
      <c r="Q366" s="34">
        <v>12.75</v>
      </c>
      <c r="R366" s="16"/>
      <c r="S366" s="35" t="s">
        <v>51</v>
      </c>
      <c r="T366" s="35" t="s">
        <v>49</v>
      </c>
      <c r="U366" s="35" t="s">
        <v>49</v>
      </c>
      <c r="V366" s="35" t="s">
        <v>49</v>
      </c>
      <c r="W366" s="35" t="s">
        <v>51</v>
      </c>
      <c r="X366" s="36">
        <v>3</v>
      </c>
      <c r="Y366" s="16"/>
      <c r="Z366" s="37">
        <v>4.3499999999999996</v>
      </c>
      <c r="AA366" s="37" t="s">
        <v>51</v>
      </c>
      <c r="AB366" s="37" t="s">
        <v>60</v>
      </c>
      <c r="AC366" s="38">
        <v>6.75</v>
      </c>
      <c r="AD366" s="16"/>
      <c r="AE366" s="39">
        <v>-2.8725000000004997E-3</v>
      </c>
      <c r="AF366" s="40">
        <v>-6.5977719169209011E-4</v>
      </c>
      <c r="AG366" s="40" t="s">
        <v>49</v>
      </c>
      <c r="AH366" s="41">
        <v>0</v>
      </c>
      <c r="AI366" s="16"/>
      <c r="AJ366" s="42">
        <v>0.49829999999999997</v>
      </c>
      <c r="AK366" s="42" t="s">
        <v>49</v>
      </c>
      <c r="AL366" s="43">
        <v>0</v>
      </c>
      <c r="AM366" s="16"/>
      <c r="AN366" s="44">
        <v>3.1699999999999999E-2</v>
      </c>
      <c r="AO366" s="44" t="s">
        <v>51</v>
      </c>
      <c r="AP366" s="45">
        <v>3</v>
      </c>
      <c r="AQ366" s="16"/>
      <c r="AR366" s="40">
        <v>6.1399999999999996E-2</v>
      </c>
      <c r="AS366" s="40" t="s">
        <v>49</v>
      </c>
      <c r="AT366" s="41">
        <v>0</v>
      </c>
      <c r="AU366" s="16"/>
      <c r="AV366" s="46">
        <v>1.9E-2</v>
      </c>
      <c r="AW366" s="46" t="s">
        <v>49</v>
      </c>
      <c r="AX366" s="47">
        <v>0</v>
      </c>
      <c r="AY366" s="16"/>
      <c r="AZ366" s="48">
        <v>0.88</v>
      </c>
      <c r="BA366" s="48" t="s">
        <v>51</v>
      </c>
      <c r="BB366" s="49">
        <v>3</v>
      </c>
      <c r="BC366" s="16"/>
      <c r="BD366" s="50"/>
    </row>
    <row r="367" spans="1:56" s="59" customFormat="1" ht="15.6" customHeight="1" thickBot="1" x14ac:dyDescent="0.35">
      <c r="A367" s="118" t="s">
        <v>413</v>
      </c>
      <c r="B367" s="57">
        <v>4478703</v>
      </c>
      <c r="C367" s="52" t="s">
        <v>407</v>
      </c>
      <c r="D367" s="26">
        <v>320.06</v>
      </c>
      <c r="E367" s="26">
        <v>8.4499999999999993</v>
      </c>
      <c r="F367" s="67">
        <v>0</v>
      </c>
      <c r="G367" s="53">
        <v>15.75</v>
      </c>
      <c r="H367" s="28">
        <f t="shared" si="22"/>
        <v>344.26</v>
      </c>
      <c r="I367" s="29">
        <f t="shared" si="19"/>
        <v>328.51</v>
      </c>
      <c r="J367" s="29">
        <v>0.86</v>
      </c>
      <c r="K367" s="68">
        <v>0</v>
      </c>
      <c r="L367" s="30">
        <v>15.75</v>
      </c>
      <c r="M367" s="31">
        <f t="shared" si="20"/>
        <v>345.12</v>
      </c>
      <c r="N367" s="16"/>
      <c r="O367" s="32" t="s">
        <v>51</v>
      </c>
      <c r="P367" s="33">
        <v>4</v>
      </c>
      <c r="Q367" s="34">
        <v>15.75</v>
      </c>
      <c r="R367" s="16"/>
      <c r="S367" s="35" t="s">
        <v>51</v>
      </c>
      <c r="T367" s="35" t="s">
        <v>49</v>
      </c>
      <c r="U367" s="35" t="s">
        <v>49</v>
      </c>
      <c r="V367" s="35" t="s">
        <v>49</v>
      </c>
      <c r="W367" s="35" t="s">
        <v>51</v>
      </c>
      <c r="X367" s="36">
        <v>4</v>
      </c>
      <c r="Y367" s="16"/>
      <c r="Z367" s="37">
        <v>6.02</v>
      </c>
      <c r="AA367" s="37" t="s">
        <v>51</v>
      </c>
      <c r="AB367" s="37" t="s">
        <v>60</v>
      </c>
      <c r="AC367" s="38">
        <v>6.75</v>
      </c>
      <c r="AD367" s="16"/>
      <c r="AE367" s="39">
        <v>0.18425500000000117</v>
      </c>
      <c r="AF367" s="40">
        <v>3.1569555438190441E-2</v>
      </c>
      <c r="AG367" s="40" t="s">
        <v>49</v>
      </c>
      <c r="AH367" s="41">
        <v>0</v>
      </c>
      <c r="AI367" s="16"/>
      <c r="AJ367" s="42">
        <v>0.46779999999999999</v>
      </c>
      <c r="AK367" s="42" t="s">
        <v>49</v>
      </c>
      <c r="AL367" s="43">
        <v>0</v>
      </c>
      <c r="AM367" s="16"/>
      <c r="AN367" s="44">
        <v>0</v>
      </c>
      <c r="AO367" s="44" t="s">
        <v>51</v>
      </c>
      <c r="AP367" s="45">
        <v>3</v>
      </c>
      <c r="AQ367" s="16"/>
      <c r="AR367" s="40">
        <v>2.9600000000000001E-2</v>
      </c>
      <c r="AS367" s="40" t="s">
        <v>51</v>
      </c>
      <c r="AT367" s="41">
        <v>3</v>
      </c>
      <c r="AU367" s="16"/>
      <c r="AV367" s="46">
        <v>1.5800000000000002E-2</v>
      </c>
      <c r="AW367" s="46" t="s">
        <v>51</v>
      </c>
      <c r="AX367" s="47">
        <v>3</v>
      </c>
      <c r="AY367" s="16"/>
      <c r="AZ367" s="48" t="s">
        <v>52</v>
      </c>
      <c r="BA367" s="48" t="s">
        <v>49</v>
      </c>
      <c r="BB367" s="49">
        <v>0</v>
      </c>
      <c r="BC367" s="16"/>
      <c r="BD367" s="50"/>
    </row>
    <row r="368" spans="1:56" ht="15.6" customHeight="1" thickBot="1" x14ac:dyDescent="0.35">
      <c r="A368" s="154" t="s">
        <v>414</v>
      </c>
      <c r="B368" s="159"/>
      <c r="C368" s="157"/>
      <c r="D368" s="179"/>
      <c r="E368" s="179"/>
      <c r="F368" s="159"/>
      <c r="G368" s="162"/>
      <c r="H368" s="162"/>
      <c r="I368" s="179"/>
      <c r="J368" s="179"/>
      <c r="K368" s="159"/>
      <c r="L368" s="162"/>
      <c r="M368" s="162"/>
      <c r="N368" s="161"/>
      <c r="O368" s="155"/>
      <c r="P368" s="156"/>
      <c r="Q368" s="157"/>
      <c r="R368" s="161"/>
      <c r="S368" s="159"/>
      <c r="T368" s="159"/>
      <c r="U368" s="159"/>
      <c r="V368" s="159"/>
      <c r="W368" s="162"/>
      <c r="X368" s="161"/>
      <c r="Y368" s="161"/>
      <c r="Z368" s="159"/>
      <c r="AA368" s="159"/>
      <c r="AB368" s="159"/>
      <c r="AC368" s="159"/>
      <c r="AD368" s="161"/>
      <c r="AE368" s="161"/>
      <c r="AF368" s="161"/>
      <c r="AG368" s="161"/>
      <c r="AH368" s="154"/>
      <c r="AI368" s="161"/>
      <c r="AJ368" s="162"/>
      <c r="AK368" s="161"/>
      <c r="AL368" s="161"/>
      <c r="AM368" s="161"/>
      <c r="AN368" s="161"/>
      <c r="AO368" s="162"/>
      <c r="AP368" s="161"/>
      <c r="AQ368" s="161"/>
      <c r="AR368" s="154"/>
      <c r="AS368" s="161"/>
      <c r="AT368" s="162"/>
      <c r="AU368" s="161"/>
      <c r="AV368" s="154"/>
      <c r="AW368" s="161"/>
      <c r="AX368" s="162"/>
      <c r="AY368" s="161"/>
      <c r="AZ368" s="154"/>
      <c r="BA368" s="161"/>
      <c r="BB368" s="162"/>
      <c r="BC368" s="161"/>
      <c r="BD368" s="154"/>
    </row>
    <row r="369" spans="1:156" ht="15.6" customHeight="1" thickBot="1" x14ac:dyDescent="0.35">
      <c r="A369" s="180" t="s">
        <v>406</v>
      </c>
      <c r="B369" s="52">
        <v>4465407</v>
      </c>
      <c r="C369" s="52" t="s">
        <v>415</v>
      </c>
      <c r="D369" s="26">
        <v>267.12</v>
      </c>
      <c r="E369" s="26">
        <v>8.4499999999999993</v>
      </c>
      <c r="F369" s="67">
        <v>0</v>
      </c>
      <c r="G369" s="53">
        <v>0</v>
      </c>
      <c r="H369" s="28">
        <f t="shared" si="22"/>
        <v>275.57</v>
      </c>
      <c r="I369" s="29">
        <f t="shared" si="19"/>
        <v>275.57</v>
      </c>
      <c r="J369" s="29">
        <v>0.86</v>
      </c>
      <c r="K369" s="68">
        <v>0</v>
      </c>
      <c r="L369" s="30">
        <v>11.75</v>
      </c>
      <c r="M369" s="31">
        <f t="shared" si="20"/>
        <v>288.18</v>
      </c>
      <c r="N369" s="16"/>
      <c r="O369" s="32" t="s">
        <v>51</v>
      </c>
      <c r="P369" s="33">
        <v>4</v>
      </c>
      <c r="Q369" s="34">
        <v>11.75</v>
      </c>
      <c r="R369" s="16"/>
      <c r="S369" s="35" t="s">
        <v>51</v>
      </c>
      <c r="T369" s="35" t="s">
        <v>49</v>
      </c>
      <c r="U369" s="35" t="s">
        <v>49</v>
      </c>
      <c r="V369" s="35" t="s">
        <v>49</v>
      </c>
      <c r="W369" s="35" t="s">
        <v>51</v>
      </c>
      <c r="X369" s="36">
        <v>4</v>
      </c>
      <c r="Y369" s="16"/>
      <c r="Z369" s="37">
        <v>3.72</v>
      </c>
      <c r="AA369" s="37" t="s">
        <v>49</v>
      </c>
      <c r="AB369" s="37" t="s">
        <v>82</v>
      </c>
      <c r="AC369" s="38">
        <v>0</v>
      </c>
      <c r="AD369" s="16"/>
      <c r="AE369" s="39">
        <v>7.9935000000000311E-2</v>
      </c>
      <c r="AF369" s="40">
        <v>2.1934298632725096E-2</v>
      </c>
      <c r="AG369" s="40" t="s">
        <v>51</v>
      </c>
      <c r="AH369" s="41">
        <v>1.25</v>
      </c>
      <c r="AI369" s="16"/>
      <c r="AJ369" s="42">
        <v>0.16600000000000001</v>
      </c>
      <c r="AK369" s="42" t="s">
        <v>51</v>
      </c>
      <c r="AL369" s="43">
        <v>4.5</v>
      </c>
      <c r="AM369" s="16"/>
      <c r="AN369" s="44">
        <v>3.3099999999999997E-2</v>
      </c>
      <c r="AO369" s="44" t="s">
        <v>51</v>
      </c>
      <c r="AP369" s="45">
        <v>3</v>
      </c>
      <c r="AQ369" s="16"/>
      <c r="AR369" s="40">
        <v>5.7999999999999996E-2</v>
      </c>
      <c r="AS369" s="40" t="s">
        <v>49</v>
      </c>
      <c r="AT369" s="41">
        <v>0</v>
      </c>
      <c r="AU369" s="16"/>
      <c r="AV369" s="46">
        <v>1.6399999999999998E-2</v>
      </c>
      <c r="AW369" s="46" t="s">
        <v>51</v>
      </c>
      <c r="AX369" s="47">
        <v>3</v>
      </c>
      <c r="AY369" s="16"/>
      <c r="AZ369" s="48">
        <v>0.84</v>
      </c>
      <c r="BA369" s="48" t="s">
        <v>49</v>
      </c>
      <c r="BB369" s="49">
        <v>0</v>
      </c>
      <c r="BC369" s="16"/>
      <c r="BD369" s="50"/>
    </row>
    <row r="370" spans="1:156" ht="15.6" customHeight="1" thickBot="1" x14ac:dyDescent="0.35">
      <c r="A370" s="51" t="s">
        <v>408</v>
      </c>
      <c r="B370" s="52">
        <v>4471806</v>
      </c>
      <c r="C370" s="52" t="s">
        <v>415</v>
      </c>
      <c r="D370" s="26">
        <v>259.60000000000002</v>
      </c>
      <c r="E370" s="26">
        <v>8.4499999999999993</v>
      </c>
      <c r="F370" s="67">
        <v>0</v>
      </c>
      <c r="G370" s="53">
        <v>0</v>
      </c>
      <c r="H370" s="28">
        <f t="shared" si="22"/>
        <v>268.05</v>
      </c>
      <c r="I370" s="29">
        <f t="shared" si="19"/>
        <v>268.05</v>
      </c>
      <c r="J370" s="29">
        <v>0.86</v>
      </c>
      <c r="K370" s="68">
        <v>0</v>
      </c>
      <c r="L370" s="30">
        <v>12.75</v>
      </c>
      <c r="M370" s="31">
        <f t="shared" si="20"/>
        <v>281.66000000000003</v>
      </c>
      <c r="N370" s="16"/>
      <c r="O370" s="32" t="s">
        <v>51</v>
      </c>
      <c r="P370" s="33">
        <v>3</v>
      </c>
      <c r="Q370" s="34">
        <v>12.75</v>
      </c>
      <c r="R370" s="16"/>
      <c r="S370" s="35" t="s">
        <v>51</v>
      </c>
      <c r="T370" s="35" t="s">
        <v>49</v>
      </c>
      <c r="U370" s="35" t="s">
        <v>49</v>
      </c>
      <c r="V370" s="35" t="s">
        <v>49</v>
      </c>
      <c r="W370" s="35" t="s">
        <v>51</v>
      </c>
      <c r="X370" s="36">
        <v>3</v>
      </c>
      <c r="Y370" s="16"/>
      <c r="Z370" s="37">
        <v>4.4400000000000004</v>
      </c>
      <c r="AA370" s="37" t="s">
        <v>51</v>
      </c>
      <c r="AB370" s="37" t="s">
        <v>60</v>
      </c>
      <c r="AC370" s="38">
        <v>6.75</v>
      </c>
      <c r="AD370" s="16"/>
      <c r="AE370" s="39">
        <v>-1.6619999999999635E-2</v>
      </c>
      <c r="AF370" s="40">
        <v>-3.7295304987853524E-3</v>
      </c>
      <c r="AG370" s="40" t="s">
        <v>49</v>
      </c>
      <c r="AH370" s="41">
        <v>0</v>
      </c>
      <c r="AI370" s="16"/>
      <c r="AJ370" s="42" t="s">
        <v>54</v>
      </c>
      <c r="AK370" s="42" t="s">
        <v>49</v>
      </c>
      <c r="AL370" s="43">
        <v>0</v>
      </c>
      <c r="AM370" s="16"/>
      <c r="AN370" s="44">
        <v>0.1018</v>
      </c>
      <c r="AO370" s="44" t="s">
        <v>49</v>
      </c>
      <c r="AP370" s="45">
        <v>0</v>
      </c>
      <c r="AQ370" s="16"/>
      <c r="AR370" s="40">
        <v>2.23E-2</v>
      </c>
      <c r="AS370" s="40" t="s">
        <v>51</v>
      </c>
      <c r="AT370" s="41">
        <v>3</v>
      </c>
      <c r="AU370" s="16"/>
      <c r="AV370" s="46">
        <v>1.9299999999999998E-2</v>
      </c>
      <c r="AW370" s="46" t="s">
        <v>49</v>
      </c>
      <c r="AX370" s="47">
        <v>0</v>
      </c>
      <c r="AY370" s="16"/>
      <c r="AZ370" s="48">
        <v>0.92</v>
      </c>
      <c r="BA370" s="48" t="s">
        <v>51</v>
      </c>
      <c r="BB370" s="49">
        <v>3</v>
      </c>
      <c r="BC370" s="16"/>
      <c r="BD370" s="50"/>
    </row>
    <row r="371" spans="1:156" ht="15.6" customHeight="1" thickBot="1" x14ac:dyDescent="0.35">
      <c r="A371" s="51" t="s">
        <v>409</v>
      </c>
      <c r="B371" s="52">
        <v>4462904</v>
      </c>
      <c r="C371" s="52" t="s">
        <v>415</v>
      </c>
      <c r="D371" s="26">
        <v>252.83</v>
      </c>
      <c r="E371" s="26">
        <v>8.4499999999999993</v>
      </c>
      <c r="F371" s="67">
        <v>0</v>
      </c>
      <c r="G371" s="53">
        <v>15.75</v>
      </c>
      <c r="H371" s="28">
        <f t="shared" si="22"/>
        <v>277.03000000000003</v>
      </c>
      <c r="I371" s="29">
        <f t="shared" si="19"/>
        <v>261.28000000000003</v>
      </c>
      <c r="J371" s="29">
        <v>0.86</v>
      </c>
      <c r="K371" s="68">
        <v>0</v>
      </c>
      <c r="L371" s="30">
        <v>0</v>
      </c>
      <c r="M371" s="31">
        <f t="shared" si="20"/>
        <v>262.14000000000004</v>
      </c>
      <c r="N371" s="16"/>
      <c r="O371" s="32" t="s">
        <v>49</v>
      </c>
      <c r="P371" s="33" t="s">
        <v>50</v>
      </c>
      <c r="Q371" s="34">
        <v>0</v>
      </c>
      <c r="R371" s="16"/>
      <c r="S371" s="35" t="s">
        <v>51</v>
      </c>
      <c r="T371" s="35" t="s">
        <v>49</v>
      </c>
      <c r="U371" s="35" t="s">
        <v>51</v>
      </c>
      <c r="V371" s="35" t="s">
        <v>49</v>
      </c>
      <c r="W371" s="35" t="s">
        <v>49</v>
      </c>
      <c r="X371" s="36" t="s">
        <v>50</v>
      </c>
      <c r="Y371" s="16"/>
      <c r="Z371" s="37">
        <v>4.43</v>
      </c>
      <c r="AA371" s="37" t="s">
        <v>51</v>
      </c>
      <c r="AB371" s="37" t="s">
        <v>60</v>
      </c>
      <c r="AC371" s="38">
        <v>6.75</v>
      </c>
      <c r="AD371" s="16"/>
      <c r="AE371" s="39">
        <v>-8.2947499999999508E-2</v>
      </c>
      <c r="AF371" s="40">
        <v>-1.8393273114521703E-2</v>
      </c>
      <c r="AG371" s="40" t="s">
        <v>49</v>
      </c>
      <c r="AH371" s="41">
        <v>0</v>
      </c>
      <c r="AI371" s="16"/>
      <c r="AJ371" s="42">
        <v>0.30079999999999996</v>
      </c>
      <c r="AK371" s="42" t="s">
        <v>49</v>
      </c>
      <c r="AL371" s="43">
        <v>0</v>
      </c>
      <c r="AM371" s="16"/>
      <c r="AN371" s="44">
        <v>6.9400000000000003E-2</v>
      </c>
      <c r="AO371" s="44" t="s">
        <v>49</v>
      </c>
      <c r="AP371" s="45">
        <v>0</v>
      </c>
      <c r="AQ371" s="16"/>
      <c r="AR371" s="40">
        <v>4.4600000000000001E-2</v>
      </c>
      <c r="AS371" s="40" t="s">
        <v>51</v>
      </c>
      <c r="AT371" s="41">
        <v>3</v>
      </c>
      <c r="AU371" s="16"/>
      <c r="AV371" s="46">
        <v>1.5600000000000001E-2</v>
      </c>
      <c r="AW371" s="46" t="s">
        <v>51</v>
      </c>
      <c r="AX371" s="47">
        <v>3</v>
      </c>
      <c r="AY371" s="16"/>
      <c r="AZ371" s="48">
        <v>0.76</v>
      </c>
      <c r="BA371" s="48" t="s">
        <v>49</v>
      </c>
      <c r="BB371" s="49">
        <v>0</v>
      </c>
      <c r="BC371" s="16"/>
      <c r="BD371" s="50"/>
    </row>
    <row r="372" spans="1:156" s="182" customFormat="1" ht="15.6" customHeight="1" thickBot="1" x14ac:dyDescent="0.35">
      <c r="A372" s="51" t="s">
        <v>410</v>
      </c>
      <c r="B372" s="52">
        <v>4497309</v>
      </c>
      <c r="C372" s="52" t="s">
        <v>415</v>
      </c>
      <c r="D372" s="26">
        <v>257.56</v>
      </c>
      <c r="E372" s="26">
        <v>8.4499999999999993</v>
      </c>
      <c r="F372" s="67">
        <v>0</v>
      </c>
      <c r="G372" s="53">
        <v>14.25</v>
      </c>
      <c r="H372" s="28">
        <f t="shared" si="22"/>
        <v>280.26</v>
      </c>
      <c r="I372" s="29">
        <f t="shared" si="19"/>
        <v>266.01</v>
      </c>
      <c r="J372" s="29">
        <v>0.86</v>
      </c>
      <c r="K372" s="68">
        <v>0</v>
      </c>
      <c r="L372" s="30">
        <v>14.25</v>
      </c>
      <c r="M372" s="31">
        <f t="shared" si="20"/>
        <v>281.12</v>
      </c>
      <c r="N372" s="16"/>
      <c r="O372" s="32" t="s">
        <v>51</v>
      </c>
      <c r="P372" s="33">
        <v>3</v>
      </c>
      <c r="Q372" s="34">
        <v>14.25</v>
      </c>
      <c r="R372" s="16"/>
      <c r="S372" s="35" t="s">
        <v>51</v>
      </c>
      <c r="T372" s="35" t="s">
        <v>49</v>
      </c>
      <c r="U372" s="35" t="s">
        <v>49</v>
      </c>
      <c r="V372" s="35" t="s">
        <v>49</v>
      </c>
      <c r="W372" s="35" t="s">
        <v>51</v>
      </c>
      <c r="X372" s="36">
        <v>3</v>
      </c>
      <c r="Y372" s="16"/>
      <c r="Z372" s="37">
        <v>4.18</v>
      </c>
      <c r="AA372" s="37" t="s">
        <v>51</v>
      </c>
      <c r="AB372" s="37" t="s">
        <v>60</v>
      </c>
      <c r="AC372" s="38">
        <v>6.75</v>
      </c>
      <c r="AD372" s="16"/>
      <c r="AE372" s="39">
        <v>-2.7884999999999494E-2</v>
      </c>
      <c r="AF372" s="40">
        <v>-6.6190856831561048E-3</v>
      </c>
      <c r="AG372" s="40" t="s">
        <v>49</v>
      </c>
      <c r="AH372" s="41">
        <v>0</v>
      </c>
      <c r="AI372" s="16"/>
      <c r="AJ372" s="42">
        <v>0.20550000000000002</v>
      </c>
      <c r="AK372" s="42" t="s">
        <v>51</v>
      </c>
      <c r="AL372" s="43">
        <v>4.5</v>
      </c>
      <c r="AM372" s="16"/>
      <c r="AN372" s="44">
        <v>6.3899999999999998E-2</v>
      </c>
      <c r="AO372" s="44" t="s">
        <v>49</v>
      </c>
      <c r="AP372" s="45">
        <v>0</v>
      </c>
      <c r="AQ372" s="16"/>
      <c r="AR372" s="40">
        <v>7.6100000000000001E-2</v>
      </c>
      <c r="AS372" s="40" t="s">
        <v>49</v>
      </c>
      <c r="AT372" s="41">
        <v>0</v>
      </c>
      <c r="AU372" s="16"/>
      <c r="AV372" s="46">
        <v>2.2499999999999999E-2</v>
      </c>
      <c r="AW372" s="46" t="s">
        <v>49</v>
      </c>
      <c r="AX372" s="47">
        <v>0</v>
      </c>
      <c r="AY372" s="16"/>
      <c r="AZ372" s="48">
        <v>0.85</v>
      </c>
      <c r="BA372" s="48" t="s">
        <v>51</v>
      </c>
      <c r="BB372" s="49">
        <v>3</v>
      </c>
      <c r="BC372" s="16"/>
      <c r="BD372" s="50"/>
    </row>
    <row r="373" spans="1:156" ht="15.6" customHeight="1" thickBot="1" x14ac:dyDescent="0.35">
      <c r="A373" s="51" t="s">
        <v>411</v>
      </c>
      <c r="B373" s="52">
        <v>4485408</v>
      </c>
      <c r="C373" s="52" t="s">
        <v>415</v>
      </c>
      <c r="D373" s="26">
        <v>254.71</v>
      </c>
      <c r="E373" s="26">
        <v>8.4499999999999993</v>
      </c>
      <c r="F373" s="67">
        <v>0</v>
      </c>
      <c r="G373" s="53">
        <v>6.75</v>
      </c>
      <c r="H373" s="28">
        <f t="shared" si="22"/>
        <v>269.91000000000003</v>
      </c>
      <c r="I373" s="29">
        <f t="shared" si="19"/>
        <v>263.16000000000003</v>
      </c>
      <c r="J373" s="29">
        <v>0.86</v>
      </c>
      <c r="K373" s="68">
        <v>0</v>
      </c>
      <c r="L373" s="30">
        <v>12.75</v>
      </c>
      <c r="M373" s="31">
        <f t="shared" si="20"/>
        <v>276.77000000000004</v>
      </c>
      <c r="N373" s="16"/>
      <c r="O373" s="32" t="s">
        <v>51</v>
      </c>
      <c r="P373" s="33">
        <v>3</v>
      </c>
      <c r="Q373" s="34">
        <v>12.75</v>
      </c>
      <c r="R373" s="16"/>
      <c r="S373" s="35" t="s">
        <v>51</v>
      </c>
      <c r="T373" s="35" t="s">
        <v>49</v>
      </c>
      <c r="U373" s="35" t="s">
        <v>49</v>
      </c>
      <c r="V373" s="35" t="s">
        <v>49</v>
      </c>
      <c r="W373" s="35" t="s">
        <v>51</v>
      </c>
      <c r="X373" s="36">
        <v>3</v>
      </c>
      <c r="Y373" s="16"/>
      <c r="Z373" s="37">
        <v>4.1500000000000004</v>
      </c>
      <c r="AA373" s="37" t="s">
        <v>51</v>
      </c>
      <c r="AB373" s="37" t="s">
        <v>60</v>
      </c>
      <c r="AC373" s="38">
        <v>6.75</v>
      </c>
      <c r="AD373" s="16"/>
      <c r="AE373" s="39">
        <v>-0.23204250000000037</v>
      </c>
      <c r="AF373" s="40">
        <v>-5.2900924684704489E-2</v>
      </c>
      <c r="AG373" s="40" t="s">
        <v>49</v>
      </c>
      <c r="AH373" s="41">
        <v>0</v>
      </c>
      <c r="AI373" s="16"/>
      <c r="AJ373" s="42" t="s">
        <v>54</v>
      </c>
      <c r="AK373" s="42" t="s">
        <v>49</v>
      </c>
      <c r="AL373" s="43">
        <v>0</v>
      </c>
      <c r="AM373" s="16"/>
      <c r="AN373" s="44">
        <v>2.3099999999999999E-2</v>
      </c>
      <c r="AO373" s="44" t="s">
        <v>51</v>
      </c>
      <c r="AP373" s="45">
        <v>3</v>
      </c>
      <c r="AQ373" s="16"/>
      <c r="AR373" s="40">
        <v>6.6799999999999998E-2</v>
      </c>
      <c r="AS373" s="40" t="s">
        <v>49</v>
      </c>
      <c r="AT373" s="41">
        <v>0</v>
      </c>
      <c r="AU373" s="16"/>
      <c r="AV373" s="46">
        <v>2.6000000000000002E-2</v>
      </c>
      <c r="AW373" s="46" t="s">
        <v>49</v>
      </c>
      <c r="AX373" s="47">
        <v>0</v>
      </c>
      <c r="AY373" s="16"/>
      <c r="AZ373" s="48">
        <v>0.85</v>
      </c>
      <c r="BA373" s="48" t="s">
        <v>51</v>
      </c>
      <c r="BB373" s="49">
        <v>3</v>
      </c>
      <c r="BC373" s="16"/>
      <c r="BD373" s="50"/>
    </row>
    <row r="374" spans="1:156" ht="15.6" customHeight="1" thickBot="1" x14ac:dyDescent="0.35">
      <c r="A374" s="51" t="s">
        <v>412</v>
      </c>
      <c r="B374" s="52">
        <v>286176</v>
      </c>
      <c r="C374" s="52" t="s">
        <v>415</v>
      </c>
      <c r="D374" s="26">
        <v>264.27999999999997</v>
      </c>
      <c r="E374" s="26">
        <v>8.4499999999999993</v>
      </c>
      <c r="F374" s="67">
        <v>0</v>
      </c>
      <c r="G374" s="53">
        <v>12.75</v>
      </c>
      <c r="H374" s="28">
        <f t="shared" si="22"/>
        <v>285.47999999999996</v>
      </c>
      <c r="I374" s="29">
        <f t="shared" si="19"/>
        <v>272.72999999999996</v>
      </c>
      <c r="J374" s="29">
        <v>0.86</v>
      </c>
      <c r="K374" s="68">
        <v>0</v>
      </c>
      <c r="L374" s="30">
        <v>12.75</v>
      </c>
      <c r="M374" s="31">
        <f t="shared" si="20"/>
        <v>286.33999999999997</v>
      </c>
      <c r="N374" s="16"/>
      <c r="O374" s="32" t="s">
        <v>51</v>
      </c>
      <c r="P374" s="33">
        <v>3</v>
      </c>
      <c r="Q374" s="34">
        <v>12.75</v>
      </c>
      <c r="R374" s="16"/>
      <c r="S374" s="35" t="s">
        <v>51</v>
      </c>
      <c r="T374" s="35" t="s">
        <v>49</v>
      </c>
      <c r="U374" s="35" t="s">
        <v>49</v>
      </c>
      <c r="V374" s="35" t="s">
        <v>49</v>
      </c>
      <c r="W374" s="35" t="s">
        <v>51</v>
      </c>
      <c r="X374" s="36">
        <v>3</v>
      </c>
      <c r="Y374" s="16"/>
      <c r="Z374" s="37">
        <v>4.3499999999999996</v>
      </c>
      <c r="AA374" s="37" t="s">
        <v>51</v>
      </c>
      <c r="AB374" s="37" t="s">
        <v>60</v>
      </c>
      <c r="AC374" s="38">
        <v>6.75</v>
      </c>
      <c r="AD374" s="16"/>
      <c r="AE374" s="39">
        <v>-2.8725000000004997E-3</v>
      </c>
      <c r="AF374" s="40">
        <v>-6.5977719169209011E-4</v>
      </c>
      <c r="AG374" s="40" t="s">
        <v>49</v>
      </c>
      <c r="AH374" s="41">
        <v>0</v>
      </c>
      <c r="AI374" s="16"/>
      <c r="AJ374" s="42">
        <v>0.49829999999999997</v>
      </c>
      <c r="AK374" s="42" t="s">
        <v>49</v>
      </c>
      <c r="AL374" s="43">
        <v>0</v>
      </c>
      <c r="AM374" s="16"/>
      <c r="AN374" s="44">
        <v>3.1699999999999999E-2</v>
      </c>
      <c r="AO374" s="44" t="s">
        <v>51</v>
      </c>
      <c r="AP374" s="45">
        <v>3</v>
      </c>
      <c r="AQ374" s="16"/>
      <c r="AR374" s="40">
        <v>6.1399999999999996E-2</v>
      </c>
      <c r="AS374" s="40" t="s">
        <v>49</v>
      </c>
      <c r="AT374" s="41">
        <v>0</v>
      </c>
      <c r="AU374" s="16"/>
      <c r="AV374" s="46">
        <v>1.9E-2</v>
      </c>
      <c r="AW374" s="46" t="s">
        <v>49</v>
      </c>
      <c r="AX374" s="47">
        <v>0</v>
      </c>
      <c r="AY374" s="16"/>
      <c r="AZ374" s="48">
        <v>0.88</v>
      </c>
      <c r="BA374" s="48" t="s">
        <v>51</v>
      </c>
      <c r="BB374" s="49">
        <v>3</v>
      </c>
      <c r="BC374" s="16"/>
      <c r="BD374" s="50"/>
    </row>
    <row r="375" spans="1:156" s="59" customFormat="1" ht="15.6" customHeight="1" thickBot="1" x14ac:dyDescent="0.35">
      <c r="A375" s="118" t="s">
        <v>413</v>
      </c>
      <c r="B375" s="57">
        <v>4478703</v>
      </c>
      <c r="C375" s="52" t="s">
        <v>415</v>
      </c>
      <c r="D375" s="26">
        <v>262.32</v>
      </c>
      <c r="E375" s="26">
        <v>8.4499999999999993</v>
      </c>
      <c r="F375" s="67">
        <v>0</v>
      </c>
      <c r="G375" s="53">
        <v>15.75</v>
      </c>
      <c r="H375" s="28">
        <f t="shared" si="22"/>
        <v>286.52</v>
      </c>
      <c r="I375" s="29">
        <f t="shared" si="19"/>
        <v>270.77</v>
      </c>
      <c r="J375" s="29">
        <v>0.86</v>
      </c>
      <c r="K375" s="68">
        <v>0</v>
      </c>
      <c r="L375" s="30">
        <v>15.75</v>
      </c>
      <c r="M375" s="31">
        <f t="shared" si="20"/>
        <v>287.38</v>
      </c>
      <c r="N375" s="16"/>
      <c r="O375" s="32" t="s">
        <v>51</v>
      </c>
      <c r="P375" s="33">
        <v>4</v>
      </c>
      <c r="Q375" s="34">
        <v>15.75</v>
      </c>
      <c r="R375" s="16"/>
      <c r="S375" s="35" t="s">
        <v>51</v>
      </c>
      <c r="T375" s="35" t="s">
        <v>49</v>
      </c>
      <c r="U375" s="35" t="s">
        <v>49</v>
      </c>
      <c r="V375" s="35" t="s">
        <v>49</v>
      </c>
      <c r="W375" s="35" t="s">
        <v>51</v>
      </c>
      <c r="X375" s="36">
        <v>4</v>
      </c>
      <c r="Y375" s="16"/>
      <c r="Z375" s="37">
        <v>6.02</v>
      </c>
      <c r="AA375" s="37" t="s">
        <v>51</v>
      </c>
      <c r="AB375" s="37" t="s">
        <v>60</v>
      </c>
      <c r="AC375" s="38">
        <v>6.75</v>
      </c>
      <c r="AD375" s="16"/>
      <c r="AE375" s="39">
        <v>0.18425500000000117</v>
      </c>
      <c r="AF375" s="40">
        <v>3.1569555438190441E-2</v>
      </c>
      <c r="AG375" s="40" t="s">
        <v>49</v>
      </c>
      <c r="AH375" s="41">
        <v>0</v>
      </c>
      <c r="AI375" s="16"/>
      <c r="AJ375" s="42">
        <v>0.46779999999999999</v>
      </c>
      <c r="AK375" s="42" t="s">
        <v>49</v>
      </c>
      <c r="AL375" s="43">
        <v>0</v>
      </c>
      <c r="AM375" s="16"/>
      <c r="AN375" s="44">
        <v>0</v>
      </c>
      <c r="AO375" s="44" t="s">
        <v>51</v>
      </c>
      <c r="AP375" s="45">
        <v>3</v>
      </c>
      <c r="AQ375" s="16"/>
      <c r="AR375" s="40">
        <v>2.9600000000000001E-2</v>
      </c>
      <c r="AS375" s="40" t="s">
        <v>51</v>
      </c>
      <c r="AT375" s="41">
        <v>3</v>
      </c>
      <c r="AU375" s="16"/>
      <c r="AV375" s="46">
        <v>1.5800000000000002E-2</v>
      </c>
      <c r="AW375" s="46" t="s">
        <v>51</v>
      </c>
      <c r="AX375" s="47">
        <v>3</v>
      </c>
      <c r="AY375" s="16"/>
      <c r="AZ375" s="48" t="s">
        <v>52</v>
      </c>
      <c r="BA375" s="48" t="s">
        <v>49</v>
      </c>
      <c r="BB375" s="49">
        <v>0</v>
      </c>
      <c r="BC375" s="16"/>
      <c r="BD375" s="50"/>
    </row>
    <row r="376" spans="1:156" ht="15.6" customHeight="1" thickBot="1" x14ac:dyDescent="0.35">
      <c r="A376" s="183" t="s">
        <v>416</v>
      </c>
      <c r="B376" s="184"/>
      <c r="C376" s="158"/>
      <c r="D376" s="179"/>
      <c r="E376" s="179"/>
      <c r="F376" s="159"/>
      <c r="G376" s="162"/>
      <c r="H376" s="162"/>
      <c r="I376" s="179"/>
      <c r="J376" s="179"/>
      <c r="K376" s="159"/>
      <c r="L376" s="162"/>
      <c r="M376" s="162"/>
      <c r="N376" s="16"/>
      <c r="O376" s="155"/>
      <c r="P376" s="156"/>
      <c r="Q376" s="157"/>
      <c r="R376" s="16"/>
      <c r="S376" s="159"/>
      <c r="T376" s="159"/>
      <c r="U376" s="159"/>
      <c r="V376" s="159"/>
      <c r="W376" s="162"/>
      <c r="X376" s="161"/>
      <c r="Y376" s="16"/>
      <c r="Z376" s="159"/>
      <c r="AA376" s="159"/>
      <c r="AB376" s="159"/>
      <c r="AC376" s="159"/>
      <c r="AD376" s="16"/>
      <c r="AE376" s="161"/>
      <c r="AF376" s="161"/>
      <c r="AG376" s="161"/>
      <c r="AH376" s="154"/>
      <c r="AI376" s="16"/>
      <c r="AJ376" s="162"/>
      <c r="AK376" s="161"/>
      <c r="AL376" s="161"/>
      <c r="AM376" s="16"/>
      <c r="AN376" s="161"/>
      <c r="AO376" s="162"/>
      <c r="AP376" s="161"/>
      <c r="AQ376" s="16"/>
      <c r="AR376" s="154"/>
      <c r="AS376" s="161"/>
      <c r="AT376" s="162"/>
      <c r="AU376" s="16"/>
      <c r="AV376" s="154"/>
      <c r="AW376" s="161"/>
      <c r="AX376" s="162"/>
      <c r="AY376" s="16"/>
      <c r="AZ376" s="154"/>
      <c r="BA376" s="161"/>
      <c r="BB376" s="162"/>
      <c r="BC376" s="16"/>
      <c r="BD376" s="154"/>
    </row>
    <row r="377" spans="1:156" ht="15.6" customHeight="1" thickBot="1" x14ac:dyDescent="0.35">
      <c r="A377" s="226" t="s">
        <v>417</v>
      </c>
      <c r="B377" s="228">
        <v>874167</v>
      </c>
      <c r="C377" s="319" t="s">
        <v>416</v>
      </c>
      <c r="D377" s="26">
        <v>458.56</v>
      </c>
      <c r="E377" s="185">
        <v>0</v>
      </c>
      <c r="F377" s="53">
        <v>13.67</v>
      </c>
      <c r="G377" s="53">
        <v>0</v>
      </c>
      <c r="H377" s="28">
        <f t="shared" si="22"/>
        <v>472.23</v>
      </c>
      <c r="I377" s="316">
        <v>459.29</v>
      </c>
      <c r="J377" s="186">
        <v>0</v>
      </c>
      <c r="K377" s="30">
        <v>13.67</v>
      </c>
      <c r="L377" s="30">
        <v>0</v>
      </c>
      <c r="M377" s="31">
        <f t="shared" si="20"/>
        <v>472.96000000000004</v>
      </c>
      <c r="N377" s="16"/>
      <c r="O377" s="32" t="s">
        <v>49</v>
      </c>
      <c r="P377" s="33" t="s">
        <v>50</v>
      </c>
      <c r="Q377" s="34">
        <v>0</v>
      </c>
      <c r="R377" s="16"/>
      <c r="S377" s="35" t="s">
        <v>51</v>
      </c>
      <c r="T377" s="35" t="s">
        <v>49</v>
      </c>
      <c r="U377" s="35" t="s">
        <v>49</v>
      </c>
      <c r="V377" s="35" t="s">
        <v>49</v>
      </c>
      <c r="W377" s="35" t="s">
        <v>49</v>
      </c>
      <c r="X377" s="36" t="s">
        <v>50</v>
      </c>
      <c r="Y377" s="16"/>
      <c r="Z377" s="37">
        <v>5.2</v>
      </c>
      <c r="AA377" s="37" t="s">
        <v>51</v>
      </c>
      <c r="AB377" s="37" t="s">
        <v>60</v>
      </c>
      <c r="AC377" s="38">
        <v>6.75</v>
      </c>
      <c r="AD377" s="16"/>
      <c r="AE377" s="39">
        <v>0.29647749999999995</v>
      </c>
      <c r="AF377" s="40">
        <v>6.0412896941836193E-2</v>
      </c>
      <c r="AG377" s="40" t="s">
        <v>49</v>
      </c>
      <c r="AH377" s="41">
        <v>0</v>
      </c>
      <c r="AI377" s="16"/>
      <c r="AJ377" s="42">
        <v>0.42649999999999999</v>
      </c>
      <c r="AK377" s="42" t="s">
        <v>49</v>
      </c>
      <c r="AL377" s="43">
        <v>0</v>
      </c>
      <c r="AM377" s="16"/>
      <c r="AN377" s="44">
        <v>8.3800000000000013E-2</v>
      </c>
      <c r="AO377" s="44" t="s">
        <v>49</v>
      </c>
      <c r="AP377" s="45">
        <v>0</v>
      </c>
      <c r="AQ377" s="16"/>
      <c r="AR377" s="40">
        <v>9.2899999999999996E-2</v>
      </c>
      <c r="AS377" s="40" t="s">
        <v>49</v>
      </c>
      <c r="AT377" s="41">
        <v>0</v>
      </c>
      <c r="AU377" s="16"/>
      <c r="AV377" s="46">
        <v>2.6600000000000002E-2</v>
      </c>
      <c r="AW377" s="46" t="s">
        <v>49</v>
      </c>
      <c r="AX377" s="47">
        <v>0</v>
      </c>
      <c r="AY377" s="16"/>
      <c r="AZ377" s="48">
        <v>0.98</v>
      </c>
      <c r="BA377" s="48" t="s">
        <v>51</v>
      </c>
      <c r="BB377" s="49">
        <v>3</v>
      </c>
      <c r="BC377" s="16"/>
      <c r="BD377" s="50"/>
    </row>
    <row r="378" spans="1:156" ht="15.6" customHeight="1" thickBot="1" x14ac:dyDescent="0.35">
      <c r="A378" s="231" t="s">
        <v>418</v>
      </c>
      <c r="B378" s="228">
        <v>889717</v>
      </c>
      <c r="C378" s="319" t="s">
        <v>416</v>
      </c>
      <c r="D378" s="26">
        <v>458.56</v>
      </c>
      <c r="E378" s="185">
        <v>0</v>
      </c>
      <c r="F378" s="53">
        <v>13.67</v>
      </c>
      <c r="G378" s="53">
        <v>0</v>
      </c>
      <c r="H378" s="28">
        <f t="shared" si="22"/>
        <v>472.23</v>
      </c>
      <c r="I378" s="316">
        <v>459.29</v>
      </c>
      <c r="J378" s="186">
        <v>0</v>
      </c>
      <c r="K378" s="30">
        <v>13.67</v>
      </c>
      <c r="L378" s="30">
        <v>0</v>
      </c>
      <c r="M378" s="31">
        <f t="shared" si="20"/>
        <v>472.96000000000004</v>
      </c>
      <c r="N378" s="16"/>
      <c r="O378" s="32" t="s">
        <v>49</v>
      </c>
      <c r="P378" s="33" t="s">
        <v>50</v>
      </c>
      <c r="Q378" s="34">
        <v>0</v>
      </c>
      <c r="R378" s="16"/>
      <c r="S378" s="35" t="s">
        <v>51</v>
      </c>
      <c r="T378" s="35" t="s">
        <v>49</v>
      </c>
      <c r="U378" s="35" t="s">
        <v>51</v>
      </c>
      <c r="V378" s="35" t="s">
        <v>49</v>
      </c>
      <c r="W378" s="35" t="s">
        <v>49</v>
      </c>
      <c r="X378" s="36" t="s">
        <v>50</v>
      </c>
      <c r="Y378" s="16"/>
      <c r="Z378" s="37" t="s">
        <v>54</v>
      </c>
      <c r="AA378" s="37" t="s">
        <v>49</v>
      </c>
      <c r="AB378" s="37" t="s">
        <v>52</v>
      </c>
      <c r="AC378" s="38">
        <v>0</v>
      </c>
      <c r="AD378" s="16"/>
      <c r="AE378" s="39">
        <v>3.8218874999999999</v>
      </c>
      <c r="AF378" s="40" t="s">
        <v>52</v>
      </c>
      <c r="AG378" s="40" t="s">
        <v>49</v>
      </c>
      <c r="AH378" s="41">
        <v>0</v>
      </c>
      <c r="AI378" s="16"/>
      <c r="AJ378" s="42">
        <v>0.35930000000000001</v>
      </c>
      <c r="AK378" s="42" t="s">
        <v>49</v>
      </c>
      <c r="AL378" s="43">
        <v>0</v>
      </c>
      <c r="AM378" s="16"/>
      <c r="AN378" s="44">
        <v>6.3099999999999989E-2</v>
      </c>
      <c r="AO378" s="44" t="s">
        <v>49</v>
      </c>
      <c r="AP378" s="45">
        <v>0</v>
      </c>
      <c r="AQ378" s="16"/>
      <c r="AR378" s="40">
        <v>6.7000000000000004E-2</v>
      </c>
      <c r="AS378" s="40" t="s">
        <v>49</v>
      </c>
      <c r="AT378" s="41">
        <v>0</v>
      </c>
      <c r="AU378" s="16"/>
      <c r="AV378" s="46">
        <v>2.9900000000000003E-2</v>
      </c>
      <c r="AW378" s="46" t="s">
        <v>49</v>
      </c>
      <c r="AX378" s="47">
        <v>0</v>
      </c>
      <c r="AY378" s="16"/>
      <c r="AZ378" s="48">
        <v>0.91</v>
      </c>
      <c r="BA378" s="48" t="s">
        <v>51</v>
      </c>
      <c r="BB378" s="49">
        <v>3</v>
      </c>
      <c r="BC378" s="16"/>
      <c r="BD378" s="50"/>
    </row>
    <row r="379" spans="1:156" s="188" customFormat="1" ht="15.6" customHeight="1" x14ac:dyDescent="0.3">
      <c r="A379" s="235"/>
      <c r="B379" s="241"/>
      <c r="C379" s="235"/>
      <c r="D379" s="3"/>
      <c r="E379" s="3"/>
      <c r="F379" s="189"/>
      <c r="G379" s="190"/>
      <c r="H379" s="3"/>
      <c r="I379" s="2"/>
      <c r="J379" s="2"/>
      <c r="K379" s="2"/>
      <c r="L379" s="2"/>
      <c r="M379" s="2"/>
      <c r="N379" s="2"/>
      <c r="O379" s="191"/>
      <c r="P379" s="192"/>
      <c r="Q379" s="191"/>
      <c r="R379" s="2"/>
      <c r="S379" s="191"/>
      <c r="T379" s="191"/>
      <c r="U379" s="191"/>
      <c r="V379" s="191"/>
      <c r="W379" s="191"/>
      <c r="X379" s="192"/>
      <c r="Y379" s="2"/>
      <c r="Z379" s="191"/>
      <c r="AA379" s="191"/>
      <c r="AB379" s="193"/>
      <c r="AC379" s="191"/>
      <c r="AD379" s="2"/>
      <c r="AE379" s="2"/>
      <c r="AF379" s="191"/>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3"/>
      <c r="DC379" s="3"/>
      <c r="DD379" s="3"/>
      <c r="DE379" s="3"/>
      <c r="DF379" s="3"/>
      <c r="DG379" s="3"/>
      <c r="DH379" s="3"/>
      <c r="DI379" s="3"/>
      <c r="DJ379" s="3"/>
      <c r="DK379" s="3"/>
      <c r="DL379" s="3"/>
      <c r="DM379" s="3"/>
      <c r="DN379" s="3"/>
      <c r="DO379" s="3"/>
      <c r="DP379" s="3"/>
      <c r="DQ379" s="3"/>
      <c r="DR379" s="3"/>
      <c r="DS379" s="3"/>
      <c r="DT379" s="3"/>
      <c r="DU379" s="3"/>
      <c r="DV379" s="3"/>
      <c r="DW379" s="3"/>
      <c r="DX379" s="3"/>
      <c r="DY379" s="3"/>
      <c r="DZ379" s="3"/>
      <c r="EA379" s="3"/>
      <c r="EB379" s="3"/>
      <c r="EC379" s="3"/>
      <c r="ED379" s="3"/>
      <c r="EE379" s="3"/>
      <c r="EF379" s="3"/>
      <c r="EG379" s="3"/>
      <c r="EH379" s="3"/>
      <c r="EI379" s="3"/>
      <c r="EJ379" s="3"/>
      <c r="EK379" s="3"/>
      <c r="EL379" s="3"/>
      <c r="EM379" s="3"/>
      <c r="EN379" s="3"/>
      <c r="EO379" s="3"/>
      <c r="EP379" s="3"/>
      <c r="EQ379" s="3"/>
      <c r="ER379" s="3"/>
      <c r="ES379" s="3"/>
      <c r="ET379" s="3"/>
      <c r="EU379" s="3"/>
      <c r="EV379" s="3"/>
      <c r="EW379" s="3"/>
      <c r="EX379" s="3"/>
      <c r="EY379" s="3"/>
      <c r="EZ379" s="3"/>
    </row>
    <row r="380" spans="1:156" ht="15.6" x14ac:dyDescent="0.3">
      <c r="A380" s="318"/>
      <c r="B380" s="317"/>
    </row>
    <row r="382" spans="1:156" x14ac:dyDescent="0.3">
      <c r="P382" s="322"/>
    </row>
    <row r="383" spans="1:156" x14ac:dyDescent="0.3">
      <c r="P383" s="323"/>
    </row>
    <row r="384" spans="1:156" x14ac:dyDescent="0.3">
      <c r="P384" s="323"/>
    </row>
    <row r="385" spans="16:16" x14ac:dyDescent="0.3">
      <c r="P385" s="323"/>
    </row>
    <row r="386" spans="16:16" x14ac:dyDescent="0.3">
      <c r="P386" s="323"/>
    </row>
    <row r="387" spans="16:16" x14ac:dyDescent="0.3">
      <c r="P387" s="323"/>
    </row>
    <row r="388" spans="16:16" x14ac:dyDescent="0.3">
      <c r="P388" s="323"/>
    </row>
    <row r="389" spans="16:16" x14ac:dyDescent="0.3">
      <c r="P389" s="323"/>
    </row>
    <row r="390" spans="16:16" x14ac:dyDescent="0.3">
      <c r="P390" s="323"/>
    </row>
    <row r="391" spans="16:16" x14ac:dyDescent="0.3">
      <c r="P391" s="323"/>
    </row>
    <row r="392" spans="16:16" x14ac:dyDescent="0.3">
      <c r="P392" s="324"/>
    </row>
    <row r="393" spans="16:16" x14ac:dyDescent="0.3">
      <c r="P393" s="325"/>
    </row>
    <row r="394" spans="16:16" x14ac:dyDescent="0.3">
      <c r="P394" s="325"/>
    </row>
    <row r="395" spans="16:16" x14ac:dyDescent="0.3">
      <c r="P395" s="326"/>
    </row>
    <row r="397" spans="16:16" x14ac:dyDescent="0.3">
      <c r="P397" s="326"/>
    </row>
    <row r="398" spans="16:16" x14ac:dyDescent="0.3">
      <c r="P398" s="326"/>
    </row>
    <row r="399" spans="16:16" x14ac:dyDescent="0.3">
      <c r="P399" s="326"/>
    </row>
    <row r="400" spans="16:16" ht="21" x14ac:dyDescent="0.3">
      <c r="P400" s="327"/>
    </row>
  </sheetData>
  <sheetProtection algorithmName="SHA-512" hashValue="dyF97uBaI7DSiTZIPN3hotjV39AfEGIXZxGAg5dN1E5i7BjxvTDUBH7Oi8MqYsnNsF7RnSxGrUBgsfK59y+ofg==" saltValue="+tAqLuDAeRKnbA52u7kMDw==" spinCount="100000" sheet="1" objects="1" scenarios="1" autoFilter="0"/>
  <autoFilter ref="A5:EZ378"/>
  <mergeCells count="17">
    <mergeCell ref="AG2:AG5"/>
    <mergeCell ref="A2:A4"/>
    <mergeCell ref="B2:C4"/>
    <mergeCell ref="D2:H4"/>
    <mergeCell ref="I2:M4"/>
    <mergeCell ref="O2:Q4"/>
    <mergeCell ref="S2:X4"/>
    <mergeCell ref="Z2:Z4"/>
    <mergeCell ref="AA2:AA4"/>
    <mergeCell ref="AB2:AB5"/>
    <mergeCell ref="AE2:AE5"/>
    <mergeCell ref="AF2:AF5"/>
    <mergeCell ref="AJ2:AL4"/>
    <mergeCell ref="AN2:AP4"/>
    <mergeCell ref="AR2:AT4"/>
    <mergeCell ref="AV2:AX4"/>
    <mergeCell ref="AZ2:BB4"/>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Z381"/>
  <sheetViews>
    <sheetView zoomScale="99" zoomScaleNormal="99" workbookViewId="0">
      <selection activeCell="A6" sqref="A6"/>
    </sheetView>
  </sheetViews>
  <sheetFormatPr defaultColWidth="9.109375" defaultRowHeight="14.4" x14ac:dyDescent="0.3"/>
  <cols>
    <col min="1" max="1" width="105.6640625" style="187" customWidth="1"/>
    <col min="2" max="2" width="16.109375" style="188" customWidth="1"/>
    <col min="3" max="3" width="17.6640625" style="188" customWidth="1"/>
    <col min="4" max="4" width="20.88671875" style="3" customWidth="1"/>
    <col min="5" max="5" width="17" style="3" customWidth="1"/>
    <col min="6" max="6" width="16.5546875" style="189" customWidth="1"/>
    <col min="7" max="7" width="17.44140625" style="190" customWidth="1"/>
    <col min="8" max="8" width="16.88671875" style="3" customWidth="1"/>
    <col min="9" max="9" width="21.5546875" style="2" customWidth="1"/>
    <col min="10" max="10" width="14.88671875" style="2" customWidth="1"/>
    <col min="11" max="12" width="14.5546875" style="2" customWidth="1"/>
    <col min="13" max="13" width="15.5546875" style="2" customWidth="1"/>
    <col min="14" max="14" width="0.5546875" style="2" customWidth="1"/>
    <col min="15" max="15" width="12.33203125" style="191" customWidth="1"/>
    <col min="16" max="16" width="15" style="192" customWidth="1"/>
    <col min="17" max="17" width="18" style="191" customWidth="1"/>
    <col min="18" max="18" width="0.5546875" style="2" customWidth="1"/>
    <col min="19" max="19" width="16.5546875" style="191" customWidth="1"/>
    <col min="20" max="20" width="16.6640625" style="191" customWidth="1"/>
    <col min="21" max="23" width="16.5546875" style="191" customWidth="1"/>
    <col min="24" max="24" width="16.5546875" style="192" customWidth="1"/>
    <col min="25" max="25" width="0.5546875" style="2" customWidth="1"/>
    <col min="26" max="27" width="15.6640625" style="191" customWidth="1"/>
    <col min="28" max="28" width="27.33203125" style="191" customWidth="1"/>
    <col min="29" max="29" width="15.44140625" style="191" customWidth="1"/>
    <col min="30" max="30" width="0.5546875" style="2" customWidth="1"/>
    <col min="31" max="31" width="17.6640625" style="2" customWidth="1"/>
    <col min="32" max="32" width="17.6640625" style="191" customWidth="1"/>
    <col min="33" max="33" width="23.88671875" style="2" customWidth="1"/>
    <col min="34" max="34" width="16.88671875" style="2" customWidth="1"/>
    <col min="35" max="35" width="0.5546875" style="2" customWidth="1"/>
    <col min="36" max="36" width="15.6640625" style="2" customWidth="1"/>
    <col min="37" max="37" width="14.88671875" style="2" customWidth="1"/>
    <col min="38" max="38" width="15.44140625" style="2" customWidth="1"/>
    <col min="39" max="39" width="0.5546875" style="2" customWidth="1"/>
    <col min="40" max="40" width="12.33203125" style="2" customWidth="1"/>
    <col min="41" max="41" width="13.5546875" style="2" customWidth="1"/>
    <col min="42" max="42" width="17.33203125" style="2" customWidth="1"/>
    <col min="43" max="43" width="0.5546875" style="2" customWidth="1"/>
    <col min="44" max="44" width="20.6640625" style="2" customWidth="1"/>
    <col min="45" max="45" width="16.33203125" style="2" customWidth="1"/>
    <col min="46" max="46" width="15.44140625" style="2" customWidth="1"/>
    <col min="47" max="47" width="0.5546875" style="2" customWidth="1"/>
    <col min="48" max="48" width="20.6640625" style="2" customWidth="1"/>
    <col min="49" max="49" width="16" style="2" customWidth="1"/>
    <col min="50" max="50" width="14.5546875" style="2" customWidth="1"/>
    <col min="51" max="51" width="0.5546875" style="2" customWidth="1"/>
    <col min="52" max="53" width="13.5546875" style="2" customWidth="1"/>
    <col min="54" max="54" width="15.44140625" style="2" customWidth="1"/>
    <col min="55" max="56" width="0.5546875" style="2" customWidth="1"/>
    <col min="57" max="16384" width="9.109375" style="3"/>
  </cols>
  <sheetData>
    <row r="1" spans="1:56" ht="33.6" customHeight="1" thickBot="1" x14ac:dyDescent="0.35">
      <c r="A1" s="1"/>
      <c r="B1" s="1"/>
      <c r="C1" s="1"/>
      <c r="D1" s="1"/>
      <c r="E1" s="1"/>
      <c r="F1" s="1"/>
      <c r="G1" s="250"/>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ht="24.9" customHeight="1" x14ac:dyDescent="0.3">
      <c r="A2" s="443" t="s">
        <v>0</v>
      </c>
      <c r="B2" s="446" t="s">
        <v>1</v>
      </c>
      <c r="C2" s="447"/>
      <c r="D2" s="452" t="s">
        <v>2</v>
      </c>
      <c r="E2" s="453"/>
      <c r="F2" s="453"/>
      <c r="G2" s="454"/>
      <c r="H2" s="455"/>
      <c r="I2" s="464" t="s">
        <v>3</v>
      </c>
      <c r="J2" s="465"/>
      <c r="K2" s="465"/>
      <c r="L2" s="465"/>
      <c r="M2" s="465"/>
      <c r="N2" s="4"/>
      <c r="O2" s="470" t="s">
        <v>4</v>
      </c>
      <c r="P2" s="422"/>
      <c r="Q2" s="422"/>
      <c r="R2" s="4"/>
      <c r="S2" s="471" t="s">
        <v>5</v>
      </c>
      <c r="T2" s="471"/>
      <c r="U2" s="471"/>
      <c r="V2" s="471"/>
      <c r="W2" s="471"/>
      <c r="X2" s="471"/>
      <c r="Y2" s="4"/>
      <c r="Z2" s="474"/>
      <c r="AA2" s="477" t="s">
        <v>6</v>
      </c>
      <c r="AB2" s="480" t="s">
        <v>7</v>
      </c>
      <c r="AC2" s="279"/>
      <c r="AD2" s="4"/>
      <c r="AE2" s="440" t="s">
        <v>8</v>
      </c>
      <c r="AF2" s="440" t="s">
        <v>9</v>
      </c>
      <c r="AG2" s="440" t="s">
        <v>10</v>
      </c>
      <c r="AH2" s="6"/>
      <c r="AI2" s="4"/>
      <c r="AJ2" s="408" t="s">
        <v>11</v>
      </c>
      <c r="AK2" s="409"/>
      <c r="AL2" s="409"/>
      <c r="AM2" s="4"/>
      <c r="AN2" s="412" t="s">
        <v>12</v>
      </c>
      <c r="AO2" s="413"/>
      <c r="AP2" s="414"/>
      <c r="AQ2" s="4"/>
      <c r="AR2" s="421" t="s">
        <v>13</v>
      </c>
      <c r="AS2" s="422"/>
      <c r="AT2" s="423"/>
      <c r="AU2" s="4"/>
      <c r="AV2" s="428" t="s">
        <v>14</v>
      </c>
      <c r="AW2" s="429"/>
      <c r="AX2" s="430"/>
      <c r="AY2" s="4"/>
      <c r="AZ2" s="437" t="s">
        <v>15</v>
      </c>
      <c r="BA2" s="437"/>
      <c r="BB2" s="430"/>
      <c r="BC2" s="4"/>
      <c r="BD2" s="7"/>
    </row>
    <row r="3" spans="1:56" ht="35.1" customHeight="1" thickBot="1" x14ac:dyDescent="0.35">
      <c r="A3" s="444"/>
      <c r="B3" s="448"/>
      <c r="C3" s="449"/>
      <c r="D3" s="456"/>
      <c r="E3" s="457"/>
      <c r="F3" s="457"/>
      <c r="G3" s="458"/>
      <c r="H3" s="459"/>
      <c r="I3" s="466"/>
      <c r="J3" s="467"/>
      <c r="K3" s="467"/>
      <c r="L3" s="467"/>
      <c r="M3" s="467"/>
      <c r="N3" s="8"/>
      <c r="O3" s="424"/>
      <c r="P3" s="424"/>
      <c r="Q3" s="424"/>
      <c r="R3" s="8"/>
      <c r="S3" s="472"/>
      <c r="T3" s="472"/>
      <c r="U3" s="472"/>
      <c r="V3" s="472"/>
      <c r="W3" s="472"/>
      <c r="X3" s="472"/>
      <c r="Y3" s="8"/>
      <c r="Z3" s="475"/>
      <c r="AA3" s="478"/>
      <c r="AB3" s="441"/>
      <c r="AC3" s="280"/>
      <c r="AD3" s="8"/>
      <c r="AE3" s="441"/>
      <c r="AF3" s="441"/>
      <c r="AG3" s="441"/>
      <c r="AH3" s="10"/>
      <c r="AI3" s="8"/>
      <c r="AJ3" s="410"/>
      <c r="AK3" s="410"/>
      <c r="AL3" s="410"/>
      <c r="AM3" s="8"/>
      <c r="AN3" s="415"/>
      <c r="AO3" s="416"/>
      <c r="AP3" s="417"/>
      <c r="AQ3" s="8"/>
      <c r="AR3" s="424"/>
      <c r="AS3" s="424"/>
      <c r="AT3" s="425"/>
      <c r="AU3" s="8"/>
      <c r="AV3" s="431"/>
      <c r="AW3" s="432"/>
      <c r="AX3" s="433"/>
      <c r="AY3" s="8"/>
      <c r="AZ3" s="438"/>
      <c r="BA3" s="438"/>
      <c r="BB3" s="433"/>
      <c r="BC3" s="8"/>
      <c r="BD3" s="4"/>
    </row>
    <row r="4" spans="1:56" ht="113.25" customHeight="1" thickBot="1" x14ac:dyDescent="0.35">
      <c r="A4" s="445"/>
      <c r="B4" s="450"/>
      <c r="C4" s="451"/>
      <c r="D4" s="460"/>
      <c r="E4" s="461"/>
      <c r="F4" s="461"/>
      <c r="G4" s="462"/>
      <c r="H4" s="463"/>
      <c r="I4" s="468"/>
      <c r="J4" s="469"/>
      <c r="K4" s="469"/>
      <c r="L4" s="469"/>
      <c r="M4" s="469"/>
      <c r="N4" s="11"/>
      <c r="O4" s="426"/>
      <c r="P4" s="426"/>
      <c r="Q4" s="426"/>
      <c r="R4" s="11"/>
      <c r="S4" s="473"/>
      <c r="T4" s="473"/>
      <c r="U4" s="473"/>
      <c r="V4" s="473"/>
      <c r="W4" s="473"/>
      <c r="X4" s="473"/>
      <c r="Y4" s="11"/>
      <c r="Z4" s="476"/>
      <c r="AA4" s="479"/>
      <c r="AB4" s="441"/>
      <c r="AC4" s="280"/>
      <c r="AD4" s="11"/>
      <c r="AE4" s="441"/>
      <c r="AF4" s="441"/>
      <c r="AG4" s="441"/>
      <c r="AH4" s="10"/>
      <c r="AI4" s="11"/>
      <c r="AJ4" s="411"/>
      <c r="AK4" s="411"/>
      <c r="AL4" s="411"/>
      <c r="AM4" s="11"/>
      <c r="AN4" s="418"/>
      <c r="AO4" s="419"/>
      <c r="AP4" s="420"/>
      <c r="AQ4" s="11"/>
      <c r="AR4" s="426"/>
      <c r="AS4" s="426"/>
      <c r="AT4" s="427"/>
      <c r="AU4" s="11"/>
      <c r="AV4" s="434"/>
      <c r="AW4" s="435"/>
      <c r="AX4" s="436"/>
      <c r="AY4" s="11"/>
      <c r="AZ4" s="439"/>
      <c r="BA4" s="439"/>
      <c r="BB4" s="436"/>
      <c r="BC4" s="11"/>
      <c r="BD4" s="4"/>
    </row>
    <row r="5" spans="1:56" ht="118.95" customHeight="1" thickBot="1" x14ac:dyDescent="0.35">
      <c r="A5" s="12" t="s">
        <v>16</v>
      </c>
      <c r="B5" s="13" t="s">
        <v>17</v>
      </c>
      <c r="C5" s="13" t="s">
        <v>18</v>
      </c>
      <c r="D5" s="14" t="s">
        <v>19</v>
      </c>
      <c r="E5" s="14" t="s">
        <v>20</v>
      </c>
      <c r="F5" s="14" t="s">
        <v>21</v>
      </c>
      <c r="G5" s="14" t="s">
        <v>22</v>
      </c>
      <c r="H5" s="14" t="s">
        <v>23</v>
      </c>
      <c r="I5" s="15" t="s">
        <v>434</v>
      </c>
      <c r="J5" s="15" t="s">
        <v>24</v>
      </c>
      <c r="K5" s="15" t="s">
        <v>21</v>
      </c>
      <c r="L5" s="15" t="s">
        <v>25</v>
      </c>
      <c r="M5" s="15" t="s">
        <v>26</v>
      </c>
      <c r="N5" s="16"/>
      <c r="O5" s="197" t="s">
        <v>27</v>
      </c>
      <c r="P5" s="198" t="s">
        <v>28</v>
      </c>
      <c r="Q5" s="17" t="s">
        <v>29</v>
      </c>
      <c r="R5" s="123"/>
      <c r="S5" s="18" t="s">
        <v>30</v>
      </c>
      <c r="T5" s="18" t="s">
        <v>31</v>
      </c>
      <c r="U5" s="18" t="s">
        <v>32</v>
      </c>
      <c r="V5" s="18" t="s">
        <v>457</v>
      </c>
      <c r="W5" s="18" t="s">
        <v>27</v>
      </c>
      <c r="X5" s="19" t="s">
        <v>28</v>
      </c>
      <c r="Y5" s="123"/>
      <c r="Z5" s="199" t="s">
        <v>34</v>
      </c>
      <c r="AA5" s="200" t="s">
        <v>436</v>
      </c>
      <c r="AB5" s="442"/>
      <c r="AC5" s="201" t="s">
        <v>435</v>
      </c>
      <c r="AD5" s="123"/>
      <c r="AE5" s="442"/>
      <c r="AF5" s="442"/>
      <c r="AG5" s="442"/>
      <c r="AH5" s="202" t="s">
        <v>35</v>
      </c>
      <c r="AI5" s="123"/>
      <c r="AJ5" s="203" t="s">
        <v>34</v>
      </c>
      <c r="AK5" s="203" t="s">
        <v>36</v>
      </c>
      <c r="AL5" s="204" t="s">
        <v>37</v>
      </c>
      <c r="AM5" s="123"/>
      <c r="AN5" s="205" t="s">
        <v>34</v>
      </c>
      <c r="AO5" s="205" t="s">
        <v>38</v>
      </c>
      <c r="AP5" s="205" t="s">
        <v>39</v>
      </c>
      <c r="AQ5" s="123"/>
      <c r="AR5" s="202" t="s">
        <v>34</v>
      </c>
      <c r="AS5" s="202" t="s">
        <v>40</v>
      </c>
      <c r="AT5" s="206" t="s">
        <v>41</v>
      </c>
      <c r="AU5" s="123"/>
      <c r="AV5" s="207" t="s">
        <v>42</v>
      </c>
      <c r="AW5" s="207" t="s">
        <v>40</v>
      </c>
      <c r="AX5" s="208" t="s">
        <v>43</v>
      </c>
      <c r="AY5" s="16"/>
      <c r="AZ5" s="20" t="s">
        <v>44</v>
      </c>
      <c r="BA5" s="21" t="s">
        <v>45</v>
      </c>
      <c r="BB5" s="22" t="s">
        <v>46</v>
      </c>
      <c r="BC5" s="16"/>
      <c r="BD5" s="23"/>
    </row>
    <row r="6" spans="1:56" ht="15.6" customHeight="1" thickBot="1" x14ac:dyDescent="0.35">
      <c r="A6" s="24" t="s">
        <v>47</v>
      </c>
      <c r="B6" s="25">
        <v>6874</v>
      </c>
      <c r="C6" s="25" t="s">
        <v>48</v>
      </c>
      <c r="D6" s="26">
        <v>242.72</v>
      </c>
      <c r="E6" s="26">
        <v>8.4499999999999993</v>
      </c>
      <c r="F6" s="27">
        <v>13.67</v>
      </c>
      <c r="G6" s="27">
        <v>0</v>
      </c>
      <c r="H6" s="28">
        <f t="shared" ref="H6:H42" si="0">SUM(D6:G6)</f>
        <v>264.83999999999997</v>
      </c>
      <c r="I6" s="29">
        <f>D6+E6</f>
        <v>251.17</v>
      </c>
      <c r="J6" s="29">
        <v>0.86</v>
      </c>
      <c r="K6" s="30">
        <v>13.67</v>
      </c>
      <c r="L6" s="30">
        <v>0</v>
      </c>
      <c r="M6" s="31">
        <f t="shared" ref="M6:M69" si="1">SUM(I6:L6)</f>
        <v>265.7</v>
      </c>
      <c r="N6" s="16"/>
      <c r="O6" s="209" t="s">
        <v>49</v>
      </c>
      <c r="P6" s="210" t="s">
        <v>50</v>
      </c>
      <c r="Q6" s="211">
        <v>0</v>
      </c>
      <c r="R6" s="212"/>
      <c r="S6" s="213" t="s">
        <v>51</v>
      </c>
      <c r="T6" s="213" t="s">
        <v>49</v>
      </c>
      <c r="U6" s="213" t="s">
        <v>51</v>
      </c>
      <c r="V6" s="213" t="s">
        <v>49</v>
      </c>
      <c r="W6" s="213" t="s">
        <v>49</v>
      </c>
      <c r="X6" s="214" t="s">
        <v>50</v>
      </c>
      <c r="Y6" s="212"/>
      <c r="Z6" s="215">
        <v>3.59</v>
      </c>
      <c r="AA6" s="215" t="s">
        <v>49</v>
      </c>
      <c r="AB6" s="215" t="s">
        <v>52</v>
      </c>
      <c r="AC6" s="216">
        <v>0</v>
      </c>
      <c r="AD6" s="212"/>
      <c r="AE6" s="217">
        <v>0.21155500000000016</v>
      </c>
      <c r="AF6" s="218">
        <v>6.2673585137631299E-2</v>
      </c>
      <c r="AG6" s="218" t="s">
        <v>49</v>
      </c>
      <c r="AH6" s="219">
        <v>0</v>
      </c>
      <c r="AI6" s="212"/>
      <c r="AJ6" s="220">
        <v>0.46829999999999999</v>
      </c>
      <c r="AK6" s="220" t="s">
        <v>49</v>
      </c>
      <c r="AL6" s="221">
        <v>0</v>
      </c>
      <c r="AM6" s="212"/>
      <c r="AN6" s="222">
        <v>2.4900000000000002E-2</v>
      </c>
      <c r="AO6" s="222" t="s">
        <v>51</v>
      </c>
      <c r="AP6" s="223">
        <v>3</v>
      </c>
      <c r="AQ6" s="212"/>
      <c r="AR6" s="218">
        <v>4.58E-2</v>
      </c>
      <c r="AS6" s="218" t="s">
        <v>51</v>
      </c>
      <c r="AT6" s="219">
        <v>3</v>
      </c>
      <c r="AU6" s="212"/>
      <c r="AV6" s="224">
        <v>1.95E-2</v>
      </c>
      <c r="AW6" s="224" t="s">
        <v>49</v>
      </c>
      <c r="AX6" s="225">
        <v>0</v>
      </c>
      <c r="AY6" s="16"/>
      <c r="AZ6" s="48">
        <v>0.94</v>
      </c>
      <c r="BA6" s="48" t="s">
        <v>51</v>
      </c>
      <c r="BB6" s="49">
        <v>3</v>
      </c>
      <c r="BC6" s="16"/>
      <c r="BD6" s="50"/>
    </row>
    <row r="7" spans="1:56" ht="15.6" customHeight="1" thickBot="1" x14ac:dyDescent="0.35">
      <c r="A7" s="51" t="s">
        <v>53</v>
      </c>
      <c r="B7" s="52">
        <v>4499603</v>
      </c>
      <c r="C7" s="52" t="s">
        <v>48</v>
      </c>
      <c r="D7" s="26">
        <v>248.45000000000002</v>
      </c>
      <c r="E7" s="26">
        <v>8.4499999999999993</v>
      </c>
      <c r="F7" s="53">
        <v>13.67</v>
      </c>
      <c r="G7" s="53">
        <v>6</v>
      </c>
      <c r="H7" s="28">
        <f t="shared" si="0"/>
        <v>276.57000000000005</v>
      </c>
      <c r="I7" s="29">
        <f t="shared" ref="I7:I70" si="2">D7+E7</f>
        <v>256.90000000000003</v>
      </c>
      <c r="J7" s="29">
        <v>0.86</v>
      </c>
      <c r="K7" s="30">
        <v>13.67</v>
      </c>
      <c r="L7" s="30">
        <v>12</v>
      </c>
      <c r="M7" s="31">
        <f t="shared" si="1"/>
        <v>283.43000000000006</v>
      </c>
      <c r="N7" s="16"/>
      <c r="O7" s="32" t="s">
        <v>51</v>
      </c>
      <c r="P7" s="33">
        <v>4</v>
      </c>
      <c r="Q7" s="34">
        <v>12</v>
      </c>
      <c r="R7" s="16"/>
      <c r="S7" s="35" t="s">
        <v>51</v>
      </c>
      <c r="T7" s="35" t="s">
        <v>49</v>
      </c>
      <c r="U7" s="35" t="s">
        <v>49</v>
      </c>
      <c r="V7" s="35" t="s">
        <v>49</v>
      </c>
      <c r="W7" s="35" t="s">
        <v>51</v>
      </c>
      <c r="X7" s="36">
        <v>4</v>
      </c>
      <c r="Y7" s="16"/>
      <c r="Z7" s="37" t="s">
        <v>54</v>
      </c>
      <c r="AA7" s="37" t="s">
        <v>49</v>
      </c>
      <c r="AB7" s="37" t="s">
        <v>52</v>
      </c>
      <c r="AC7" s="38">
        <v>0</v>
      </c>
      <c r="AD7" s="16"/>
      <c r="AE7" s="39">
        <v>3.191195</v>
      </c>
      <c r="AF7" s="40" t="s">
        <v>52</v>
      </c>
      <c r="AG7" s="40" t="s">
        <v>49</v>
      </c>
      <c r="AH7" s="41">
        <v>0</v>
      </c>
      <c r="AI7" s="16"/>
      <c r="AJ7" s="42" t="s">
        <v>54</v>
      </c>
      <c r="AK7" s="42" t="s">
        <v>49</v>
      </c>
      <c r="AL7" s="43">
        <v>0</v>
      </c>
      <c r="AM7" s="16"/>
      <c r="AN7" s="44">
        <v>3.5699999999999996E-2</v>
      </c>
      <c r="AO7" s="44" t="s">
        <v>51</v>
      </c>
      <c r="AP7" s="45">
        <v>3</v>
      </c>
      <c r="AQ7" s="16"/>
      <c r="AR7" s="40">
        <v>5.0799999999999998E-2</v>
      </c>
      <c r="AS7" s="40" t="s">
        <v>51</v>
      </c>
      <c r="AT7" s="41">
        <v>3</v>
      </c>
      <c r="AU7" s="16"/>
      <c r="AV7" s="46">
        <v>1.3899999999999999E-2</v>
      </c>
      <c r="AW7" s="46" t="s">
        <v>51</v>
      </c>
      <c r="AX7" s="47">
        <v>3</v>
      </c>
      <c r="AY7" s="16"/>
      <c r="AZ7" s="48">
        <v>1</v>
      </c>
      <c r="BA7" s="48" t="s">
        <v>51</v>
      </c>
      <c r="BB7" s="49">
        <v>3</v>
      </c>
      <c r="BC7" s="16"/>
      <c r="BD7" s="50"/>
    </row>
    <row r="8" spans="1:56" ht="15.6" customHeight="1" thickBot="1" x14ac:dyDescent="0.35">
      <c r="A8" s="54" t="s">
        <v>55</v>
      </c>
      <c r="B8" s="55">
        <v>917532</v>
      </c>
      <c r="C8" s="52" t="s">
        <v>48</v>
      </c>
      <c r="D8" s="26">
        <v>240.35000000000002</v>
      </c>
      <c r="E8" s="26">
        <v>8.4499999999999993</v>
      </c>
      <c r="F8" s="53">
        <v>13.67</v>
      </c>
      <c r="G8" s="53">
        <v>6</v>
      </c>
      <c r="H8" s="28">
        <f t="shared" si="0"/>
        <v>268.47000000000003</v>
      </c>
      <c r="I8" s="29">
        <f t="shared" si="2"/>
        <v>248.8</v>
      </c>
      <c r="J8" s="29">
        <v>0.86</v>
      </c>
      <c r="K8" s="30">
        <v>13.67</v>
      </c>
      <c r="L8" s="30">
        <v>6</v>
      </c>
      <c r="M8" s="31">
        <f t="shared" si="1"/>
        <v>269.33000000000004</v>
      </c>
      <c r="N8" s="16"/>
      <c r="O8" s="32" t="s">
        <v>51</v>
      </c>
      <c r="P8" s="33">
        <v>2</v>
      </c>
      <c r="Q8" s="34">
        <v>6</v>
      </c>
      <c r="R8" s="16"/>
      <c r="S8" s="35" t="s">
        <v>51</v>
      </c>
      <c r="T8" s="35" t="s">
        <v>49</v>
      </c>
      <c r="U8" s="35" t="s">
        <v>49</v>
      </c>
      <c r="V8" s="35" t="s">
        <v>49</v>
      </c>
      <c r="W8" s="35" t="s">
        <v>51</v>
      </c>
      <c r="X8" s="36">
        <v>2</v>
      </c>
      <c r="Y8" s="16"/>
      <c r="Z8" s="37">
        <v>3.27</v>
      </c>
      <c r="AA8" s="37" t="s">
        <v>49</v>
      </c>
      <c r="AB8" s="37" t="s">
        <v>52</v>
      </c>
      <c r="AC8" s="38">
        <v>0</v>
      </c>
      <c r="AD8" s="16"/>
      <c r="AE8" s="39">
        <v>-0.28390749999999931</v>
      </c>
      <c r="AF8" s="40">
        <v>-7.9817400380239975E-2</v>
      </c>
      <c r="AG8" s="40" t="s">
        <v>49</v>
      </c>
      <c r="AH8" s="41">
        <v>0</v>
      </c>
      <c r="AI8" s="16"/>
      <c r="AJ8" s="42">
        <v>0.48599999999999999</v>
      </c>
      <c r="AK8" s="42" t="s">
        <v>49</v>
      </c>
      <c r="AL8" s="43">
        <v>0</v>
      </c>
      <c r="AM8" s="16"/>
      <c r="AN8" s="44">
        <v>0.1002</v>
      </c>
      <c r="AO8" s="44" t="s">
        <v>49</v>
      </c>
      <c r="AP8" s="45">
        <v>0</v>
      </c>
      <c r="AQ8" s="16"/>
      <c r="AR8" s="40">
        <v>7.8700000000000006E-2</v>
      </c>
      <c r="AS8" s="40" t="s">
        <v>49</v>
      </c>
      <c r="AT8" s="41">
        <v>0</v>
      </c>
      <c r="AU8" s="16"/>
      <c r="AV8" s="46">
        <v>9.5999999999999992E-3</v>
      </c>
      <c r="AW8" s="46" t="s">
        <v>51</v>
      </c>
      <c r="AX8" s="47">
        <v>3</v>
      </c>
      <c r="AY8" s="16"/>
      <c r="AZ8" s="48">
        <v>0.94</v>
      </c>
      <c r="BA8" s="48" t="s">
        <v>51</v>
      </c>
      <c r="BB8" s="49">
        <v>3</v>
      </c>
      <c r="BC8" s="16"/>
      <c r="BD8" s="50"/>
    </row>
    <row r="9" spans="1:56" s="59" customFormat="1" ht="15.6" customHeight="1" thickBot="1" x14ac:dyDescent="0.35">
      <c r="A9" s="56" t="s">
        <v>56</v>
      </c>
      <c r="B9" s="52">
        <v>1006452</v>
      </c>
      <c r="C9" s="57" t="s">
        <v>48</v>
      </c>
      <c r="D9" s="26">
        <v>267.64999999999998</v>
      </c>
      <c r="E9" s="26">
        <v>8.4499999999999993</v>
      </c>
      <c r="F9" s="58">
        <v>13.67</v>
      </c>
      <c r="G9" s="53">
        <v>0</v>
      </c>
      <c r="H9" s="28">
        <f t="shared" si="0"/>
        <v>289.77</v>
      </c>
      <c r="I9" s="29">
        <f t="shared" si="2"/>
        <v>276.09999999999997</v>
      </c>
      <c r="J9" s="29">
        <v>0.86</v>
      </c>
      <c r="K9" s="30">
        <v>13.67</v>
      </c>
      <c r="L9" s="30">
        <v>0</v>
      </c>
      <c r="M9" s="31">
        <f t="shared" si="1"/>
        <v>290.63</v>
      </c>
      <c r="N9" s="16"/>
      <c r="O9" s="32" t="s">
        <v>49</v>
      </c>
      <c r="P9" s="33" t="s">
        <v>50</v>
      </c>
      <c r="Q9" s="34">
        <v>0</v>
      </c>
      <c r="R9" s="16"/>
      <c r="S9" s="35" t="s">
        <v>51</v>
      </c>
      <c r="T9" s="35" t="s">
        <v>51</v>
      </c>
      <c r="U9" s="35" t="s">
        <v>51</v>
      </c>
      <c r="V9" s="35" t="s">
        <v>49</v>
      </c>
      <c r="W9" s="35" t="s">
        <v>49</v>
      </c>
      <c r="X9" s="36" t="s">
        <v>50</v>
      </c>
      <c r="Y9" s="16"/>
      <c r="Z9" s="37">
        <v>3.56</v>
      </c>
      <c r="AA9" s="37" t="s">
        <v>49</v>
      </c>
      <c r="AB9" s="37" t="s">
        <v>52</v>
      </c>
      <c r="AC9" s="38">
        <v>0</v>
      </c>
      <c r="AD9" s="16"/>
      <c r="AE9" s="39">
        <v>-0.86823999999999968</v>
      </c>
      <c r="AF9" s="40">
        <v>-0.19609045446871742</v>
      </c>
      <c r="AG9" s="40" t="s">
        <v>49</v>
      </c>
      <c r="AH9" s="41">
        <v>0</v>
      </c>
      <c r="AI9" s="16"/>
      <c r="AJ9" s="42">
        <v>0.78379999999999994</v>
      </c>
      <c r="AK9" s="42" t="s">
        <v>49</v>
      </c>
      <c r="AL9" s="43">
        <v>0</v>
      </c>
      <c r="AM9" s="16"/>
      <c r="AN9" s="44">
        <v>6.6199999999999995E-2</v>
      </c>
      <c r="AO9" s="44" t="s">
        <v>49</v>
      </c>
      <c r="AP9" s="45">
        <v>0</v>
      </c>
      <c r="AQ9" s="16"/>
      <c r="AR9" s="40">
        <v>0.17949999999999999</v>
      </c>
      <c r="AS9" s="40" t="s">
        <v>49</v>
      </c>
      <c r="AT9" s="41">
        <v>0</v>
      </c>
      <c r="AU9" s="16"/>
      <c r="AV9" s="46">
        <v>2.7000000000000001E-3</v>
      </c>
      <c r="AW9" s="46" t="s">
        <v>51</v>
      </c>
      <c r="AX9" s="47">
        <v>3</v>
      </c>
      <c r="AY9" s="16"/>
      <c r="AZ9" s="48" t="s">
        <v>57</v>
      </c>
      <c r="BA9" s="48" t="s">
        <v>49</v>
      </c>
      <c r="BB9" s="49">
        <v>0</v>
      </c>
      <c r="BC9" s="16"/>
      <c r="BD9" s="50"/>
    </row>
    <row r="10" spans="1:56" ht="15.6" customHeight="1" thickBot="1" x14ac:dyDescent="0.35">
      <c r="A10" s="60" t="s">
        <v>58</v>
      </c>
      <c r="B10" s="52">
        <v>888222</v>
      </c>
      <c r="C10" s="52" t="s">
        <v>48</v>
      </c>
      <c r="D10" s="26">
        <v>234.45000000000002</v>
      </c>
      <c r="E10" s="26">
        <v>8.4499999999999993</v>
      </c>
      <c r="F10" s="53">
        <v>13.67</v>
      </c>
      <c r="G10" s="53">
        <v>0</v>
      </c>
      <c r="H10" s="28">
        <f t="shared" si="0"/>
        <v>256.57</v>
      </c>
      <c r="I10" s="29">
        <f t="shared" si="2"/>
        <v>242.9</v>
      </c>
      <c r="J10" s="29">
        <v>0.86</v>
      </c>
      <c r="K10" s="30">
        <v>13.67</v>
      </c>
      <c r="L10" s="30">
        <v>6</v>
      </c>
      <c r="M10" s="31">
        <f t="shared" si="1"/>
        <v>263.43</v>
      </c>
      <c r="N10" s="16"/>
      <c r="O10" s="32" t="s">
        <v>51</v>
      </c>
      <c r="P10" s="33">
        <v>2</v>
      </c>
      <c r="Q10" s="34">
        <v>6</v>
      </c>
      <c r="R10" s="16"/>
      <c r="S10" s="35" t="s">
        <v>51</v>
      </c>
      <c r="T10" s="35" t="s">
        <v>49</v>
      </c>
      <c r="U10" s="35" t="s">
        <v>49</v>
      </c>
      <c r="V10" s="35" t="s">
        <v>49</v>
      </c>
      <c r="W10" s="35" t="s">
        <v>51</v>
      </c>
      <c r="X10" s="36">
        <v>2</v>
      </c>
      <c r="Y10" s="16"/>
      <c r="Z10" s="37">
        <v>3.22</v>
      </c>
      <c r="AA10" s="37" t="s">
        <v>49</v>
      </c>
      <c r="AB10" s="37" t="s">
        <v>52</v>
      </c>
      <c r="AC10" s="38">
        <v>0</v>
      </c>
      <c r="AD10" s="16"/>
      <c r="AE10" s="39">
        <v>-0.18642999999999965</v>
      </c>
      <c r="AF10" s="40">
        <v>-5.4705845673057425E-2</v>
      </c>
      <c r="AG10" s="40" t="s">
        <v>49</v>
      </c>
      <c r="AH10" s="41">
        <v>0</v>
      </c>
      <c r="AI10" s="16"/>
      <c r="AJ10" s="42">
        <v>0.39829999999999999</v>
      </c>
      <c r="AK10" s="42" t="s">
        <v>49</v>
      </c>
      <c r="AL10" s="43">
        <v>0</v>
      </c>
      <c r="AM10" s="16"/>
      <c r="AN10" s="44">
        <v>3.3500000000000002E-2</v>
      </c>
      <c r="AO10" s="44" t="s">
        <v>51</v>
      </c>
      <c r="AP10" s="45">
        <v>3</v>
      </c>
      <c r="AQ10" s="16"/>
      <c r="AR10" s="40">
        <v>7.690000000000001E-2</v>
      </c>
      <c r="AS10" s="40" t="s">
        <v>49</v>
      </c>
      <c r="AT10" s="41">
        <v>0</v>
      </c>
      <c r="AU10" s="16"/>
      <c r="AV10" s="46">
        <v>2.23E-2</v>
      </c>
      <c r="AW10" s="46" t="s">
        <v>49</v>
      </c>
      <c r="AX10" s="47">
        <v>0</v>
      </c>
      <c r="AY10" s="16"/>
      <c r="AZ10" s="48">
        <v>0.91</v>
      </c>
      <c r="BA10" s="48" t="s">
        <v>51</v>
      </c>
      <c r="BB10" s="49">
        <v>3</v>
      </c>
      <c r="BC10" s="16"/>
      <c r="BD10" s="50"/>
    </row>
    <row r="11" spans="1:56" ht="15.6" customHeight="1" thickBot="1" x14ac:dyDescent="0.35">
      <c r="A11" s="51" t="s">
        <v>59</v>
      </c>
      <c r="B11" s="52">
        <v>429899</v>
      </c>
      <c r="C11" s="52" t="s">
        <v>48</v>
      </c>
      <c r="D11" s="26">
        <v>259.07</v>
      </c>
      <c r="E11" s="26">
        <v>8.4499999999999993</v>
      </c>
      <c r="F11" s="53">
        <v>13.67</v>
      </c>
      <c r="G11" s="53">
        <v>12.75</v>
      </c>
      <c r="H11" s="28">
        <f t="shared" si="0"/>
        <v>293.94</v>
      </c>
      <c r="I11" s="29">
        <f t="shared" si="2"/>
        <v>267.52</v>
      </c>
      <c r="J11" s="29">
        <v>0.86</v>
      </c>
      <c r="K11" s="30">
        <v>13.67</v>
      </c>
      <c r="L11" s="30">
        <v>12.75</v>
      </c>
      <c r="M11" s="31">
        <f t="shared" si="1"/>
        <v>294.8</v>
      </c>
      <c r="N11" s="16"/>
      <c r="O11" s="32" t="s">
        <v>51</v>
      </c>
      <c r="P11" s="33">
        <v>3</v>
      </c>
      <c r="Q11" s="34">
        <v>12.75</v>
      </c>
      <c r="R11" s="16"/>
      <c r="S11" s="35" t="s">
        <v>51</v>
      </c>
      <c r="T11" s="35" t="s">
        <v>49</v>
      </c>
      <c r="U11" s="35" t="s">
        <v>49</v>
      </c>
      <c r="V11" s="35" t="s">
        <v>49</v>
      </c>
      <c r="W11" s="35" t="s">
        <v>51</v>
      </c>
      <c r="X11" s="36">
        <v>3</v>
      </c>
      <c r="Y11" s="16"/>
      <c r="Z11" s="37">
        <v>4.34</v>
      </c>
      <c r="AA11" s="37" t="s">
        <v>51</v>
      </c>
      <c r="AB11" s="37" t="s">
        <v>60</v>
      </c>
      <c r="AC11" s="38">
        <v>6.75</v>
      </c>
      <c r="AD11" s="16"/>
      <c r="AE11" s="39">
        <v>-6.8820000000000547E-2</v>
      </c>
      <c r="AF11" s="40">
        <v>-1.5625434583818532E-2</v>
      </c>
      <c r="AG11" s="40" t="s">
        <v>49</v>
      </c>
      <c r="AH11" s="41">
        <v>0</v>
      </c>
      <c r="AI11" s="16"/>
      <c r="AJ11" s="42">
        <v>0.59379999999999999</v>
      </c>
      <c r="AK11" s="42" t="s">
        <v>49</v>
      </c>
      <c r="AL11" s="43">
        <v>0</v>
      </c>
      <c r="AM11" s="16"/>
      <c r="AN11" s="44">
        <v>3.0800000000000001E-2</v>
      </c>
      <c r="AO11" s="44" t="s">
        <v>51</v>
      </c>
      <c r="AP11" s="45">
        <v>3</v>
      </c>
      <c r="AQ11" s="16"/>
      <c r="AR11" s="40">
        <v>9.3900000000000011E-2</v>
      </c>
      <c r="AS11" s="40" t="s">
        <v>49</v>
      </c>
      <c r="AT11" s="41">
        <v>0</v>
      </c>
      <c r="AU11" s="16"/>
      <c r="AV11" s="46">
        <v>1.23E-2</v>
      </c>
      <c r="AW11" s="46" t="s">
        <v>51</v>
      </c>
      <c r="AX11" s="47">
        <v>3</v>
      </c>
      <c r="AY11" s="16"/>
      <c r="AZ11" s="48">
        <v>0.82</v>
      </c>
      <c r="BA11" s="48" t="s">
        <v>49</v>
      </c>
      <c r="BB11" s="49">
        <v>0</v>
      </c>
      <c r="BC11" s="16"/>
      <c r="BD11" s="50"/>
    </row>
    <row r="12" spans="1:56" ht="15.6" customHeight="1" thickBot="1" x14ac:dyDescent="0.35">
      <c r="A12" s="51" t="s">
        <v>61</v>
      </c>
      <c r="B12" s="52">
        <v>539139</v>
      </c>
      <c r="C12" s="52" t="s">
        <v>48</v>
      </c>
      <c r="D12" s="26">
        <v>248.04000000000002</v>
      </c>
      <c r="E12" s="26">
        <v>8.4499999999999993</v>
      </c>
      <c r="F12" s="53">
        <v>13.67</v>
      </c>
      <c r="G12" s="53">
        <v>7.25</v>
      </c>
      <c r="H12" s="28">
        <f t="shared" si="0"/>
        <v>277.41000000000003</v>
      </c>
      <c r="I12" s="29">
        <f t="shared" si="2"/>
        <v>256.49</v>
      </c>
      <c r="J12" s="29">
        <v>0.86</v>
      </c>
      <c r="K12" s="30">
        <v>13.67</v>
      </c>
      <c r="L12" s="30">
        <v>14.75</v>
      </c>
      <c r="M12" s="31">
        <f t="shared" si="1"/>
        <v>285.77000000000004</v>
      </c>
      <c r="N12" s="16"/>
      <c r="O12" s="32" t="s">
        <v>51</v>
      </c>
      <c r="P12" s="33">
        <v>5</v>
      </c>
      <c r="Q12" s="34">
        <v>14.75</v>
      </c>
      <c r="R12" s="16"/>
      <c r="S12" s="35" t="s">
        <v>51</v>
      </c>
      <c r="T12" s="35" t="s">
        <v>49</v>
      </c>
      <c r="U12" s="35" t="s">
        <v>49</v>
      </c>
      <c r="V12" s="35" t="s">
        <v>49</v>
      </c>
      <c r="W12" s="35" t="s">
        <v>51</v>
      </c>
      <c r="X12" s="36">
        <v>5</v>
      </c>
      <c r="Y12" s="16"/>
      <c r="Z12" s="37">
        <v>4</v>
      </c>
      <c r="AA12" s="37" t="s">
        <v>51</v>
      </c>
      <c r="AB12" s="37" t="s">
        <v>62</v>
      </c>
      <c r="AC12" s="38">
        <v>4.5</v>
      </c>
      <c r="AD12" s="16"/>
      <c r="AE12" s="39">
        <v>0.32623500000000005</v>
      </c>
      <c r="AF12" s="40">
        <v>8.8689074430885625E-2</v>
      </c>
      <c r="AG12" s="40" t="s">
        <v>51</v>
      </c>
      <c r="AH12" s="41">
        <v>1.25</v>
      </c>
      <c r="AI12" s="16"/>
      <c r="AJ12" s="42">
        <v>0.4758</v>
      </c>
      <c r="AK12" s="42" t="s">
        <v>49</v>
      </c>
      <c r="AL12" s="43">
        <v>0</v>
      </c>
      <c r="AM12" s="16"/>
      <c r="AN12" s="44">
        <v>6.9599999999999995E-2</v>
      </c>
      <c r="AO12" s="44" t="s">
        <v>49</v>
      </c>
      <c r="AP12" s="45">
        <v>0</v>
      </c>
      <c r="AQ12" s="16"/>
      <c r="AR12" s="40">
        <v>3.2799999999999996E-2</v>
      </c>
      <c r="AS12" s="40" t="s">
        <v>51</v>
      </c>
      <c r="AT12" s="41">
        <v>3</v>
      </c>
      <c r="AU12" s="16"/>
      <c r="AV12" s="46">
        <v>1.6E-2</v>
      </c>
      <c r="AW12" s="46" t="s">
        <v>51</v>
      </c>
      <c r="AX12" s="47">
        <v>3</v>
      </c>
      <c r="AY12" s="16"/>
      <c r="AZ12" s="48">
        <v>0.94</v>
      </c>
      <c r="BA12" s="48" t="s">
        <v>51</v>
      </c>
      <c r="BB12" s="49">
        <v>3</v>
      </c>
      <c r="BC12" s="16"/>
      <c r="BD12" s="50"/>
    </row>
    <row r="13" spans="1:56" ht="15.6" customHeight="1" thickBot="1" x14ac:dyDescent="0.35">
      <c r="A13" s="51" t="s">
        <v>63</v>
      </c>
      <c r="B13" s="52">
        <v>7702001</v>
      </c>
      <c r="C13" s="52" t="s">
        <v>48</v>
      </c>
      <c r="D13" s="26">
        <v>260.38</v>
      </c>
      <c r="E13" s="26">
        <v>8.4499999999999993</v>
      </c>
      <c r="F13" s="53">
        <v>13.67</v>
      </c>
      <c r="G13" s="53">
        <v>12.75</v>
      </c>
      <c r="H13" s="28">
        <f t="shared" si="0"/>
        <v>295.25</v>
      </c>
      <c r="I13" s="29">
        <f t="shared" si="2"/>
        <v>268.83</v>
      </c>
      <c r="J13" s="29">
        <v>0.86</v>
      </c>
      <c r="K13" s="30">
        <v>13.67</v>
      </c>
      <c r="L13" s="30">
        <v>15.75</v>
      </c>
      <c r="M13" s="31">
        <f t="shared" si="1"/>
        <v>299.11</v>
      </c>
      <c r="N13" s="16"/>
      <c r="O13" s="32" t="s">
        <v>51</v>
      </c>
      <c r="P13" s="33">
        <v>4</v>
      </c>
      <c r="Q13" s="34">
        <v>15.75</v>
      </c>
      <c r="R13" s="16"/>
      <c r="S13" s="35" t="s">
        <v>51</v>
      </c>
      <c r="T13" s="35" t="s">
        <v>49</v>
      </c>
      <c r="U13" s="35" t="s">
        <v>49</v>
      </c>
      <c r="V13" s="35" t="s">
        <v>49</v>
      </c>
      <c r="W13" s="35" t="s">
        <v>51</v>
      </c>
      <c r="X13" s="36">
        <v>4</v>
      </c>
      <c r="Y13" s="16"/>
      <c r="Z13" s="37">
        <v>4.76</v>
      </c>
      <c r="AA13" s="37" t="s">
        <v>51</v>
      </c>
      <c r="AB13" s="37" t="s">
        <v>60</v>
      </c>
      <c r="AC13" s="38">
        <v>6.75</v>
      </c>
      <c r="AD13" s="16"/>
      <c r="AE13" s="39">
        <v>0.64517749999999996</v>
      </c>
      <c r="AF13" s="40">
        <v>0.15670630812250089</v>
      </c>
      <c r="AG13" s="40" t="s">
        <v>49</v>
      </c>
      <c r="AH13" s="41">
        <v>0</v>
      </c>
      <c r="AI13" s="16"/>
      <c r="AJ13" s="42">
        <v>0.46229999999999999</v>
      </c>
      <c r="AK13" s="42" t="s">
        <v>49</v>
      </c>
      <c r="AL13" s="43">
        <v>0</v>
      </c>
      <c r="AM13" s="16"/>
      <c r="AN13" s="44">
        <v>5.33E-2</v>
      </c>
      <c r="AO13" s="44" t="s">
        <v>51</v>
      </c>
      <c r="AP13" s="45">
        <v>3</v>
      </c>
      <c r="AQ13" s="16"/>
      <c r="AR13" s="40">
        <v>9.9600000000000008E-2</v>
      </c>
      <c r="AS13" s="40" t="s">
        <v>49</v>
      </c>
      <c r="AT13" s="41">
        <v>0</v>
      </c>
      <c r="AU13" s="16"/>
      <c r="AV13" s="46">
        <v>1.7899999999999999E-2</v>
      </c>
      <c r="AW13" s="46" t="s">
        <v>51</v>
      </c>
      <c r="AX13" s="47">
        <v>3</v>
      </c>
      <c r="AY13" s="16"/>
      <c r="AZ13" s="48">
        <v>1</v>
      </c>
      <c r="BA13" s="48" t="s">
        <v>51</v>
      </c>
      <c r="BB13" s="49">
        <v>3</v>
      </c>
      <c r="BC13" s="16"/>
      <c r="BD13" s="50"/>
    </row>
    <row r="14" spans="1:56" ht="15.6" customHeight="1" thickBot="1" x14ac:dyDescent="0.35">
      <c r="A14" s="61" t="s">
        <v>64</v>
      </c>
      <c r="B14" s="52">
        <v>4477421</v>
      </c>
      <c r="C14" s="52" t="s">
        <v>48</v>
      </c>
      <c r="D14" s="26">
        <v>274.45</v>
      </c>
      <c r="E14" s="26">
        <v>8.4499999999999993</v>
      </c>
      <c r="F14" s="53">
        <v>13.67</v>
      </c>
      <c r="G14" s="53">
        <v>3</v>
      </c>
      <c r="H14" s="28">
        <f t="shared" si="0"/>
        <v>299.57</v>
      </c>
      <c r="I14" s="29">
        <f t="shared" si="2"/>
        <v>282.89999999999998</v>
      </c>
      <c r="J14" s="29">
        <v>0.86</v>
      </c>
      <c r="K14" s="30">
        <v>13.67</v>
      </c>
      <c r="L14" s="30">
        <v>9.75</v>
      </c>
      <c r="M14" s="31">
        <f t="shared" si="1"/>
        <v>307.18</v>
      </c>
      <c r="N14" s="16"/>
      <c r="O14" s="32" t="s">
        <v>51</v>
      </c>
      <c r="P14" s="33">
        <v>2</v>
      </c>
      <c r="Q14" s="34">
        <v>9.75</v>
      </c>
      <c r="R14" s="16"/>
      <c r="S14" s="35" t="s">
        <v>51</v>
      </c>
      <c r="T14" s="35" t="s">
        <v>49</v>
      </c>
      <c r="U14" s="35" t="s">
        <v>49</v>
      </c>
      <c r="V14" s="35" t="s">
        <v>49</v>
      </c>
      <c r="W14" s="35" t="s">
        <v>51</v>
      </c>
      <c r="X14" s="36">
        <v>2</v>
      </c>
      <c r="Y14" s="16"/>
      <c r="Z14" s="37">
        <v>4.3499999999999996</v>
      </c>
      <c r="AA14" s="37" t="s">
        <v>51</v>
      </c>
      <c r="AB14" s="37" t="s">
        <v>60</v>
      </c>
      <c r="AC14" s="38">
        <v>6.75</v>
      </c>
      <c r="AD14" s="16"/>
      <c r="AE14" s="39">
        <v>0.63848500000000019</v>
      </c>
      <c r="AF14" s="40">
        <v>0.17185704172846225</v>
      </c>
      <c r="AG14" s="40" t="s">
        <v>49</v>
      </c>
      <c r="AH14" s="41">
        <v>0</v>
      </c>
      <c r="AI14" s="16"/>
      <c r="AJ14" s="42">
        <v>0.44280000000000003</v>
      </c>
      <c r="AK14" s="42" t="s">
        <v>49</v>
      </c>
      <c r="AL14" s="43">
        <v>0</v>
      </c>
      <c r="AM14" s="16"/>
      <c r="AN14" s="44">
        <v>7.8000000000000005E-3</v>
      </c>
      <c r="AO14" s="44" t="s">
        <v>51</v>
      </c>
      <c r="AP14" s="45">
        <v>3</v>
      </c>
      <c r="AQ14" s="16"/>
      <c r="AR14" s="40">
        <v>7.3899999999999993E-2</v>
      </c>
      <c r="AS14" s="40" t="s">
        <v>49</v>
      </c>
      <c r="AT14" s="41">
        <v>0</v>
      </c>
      <c r="AU14" s="16"/>
      <c r="AV14" s="46">
        <v>2.0499999999999997E-2</v>
      </c>
      <c r="AW14" s="46" t="s">
        <v>49</v>
      </c>
      <c r="AX14" s="47">
        <v>0</v>
      </c>
      <c r="AY14" s="16"/>
      <c r="AZ14" s="48" t="s">
        <v>52</v>
      </c>
      <c r="BA14" s="48" t="s">
        <v>49</v>
      </c>
      <c r="BB14" s="49">
        <v>0</v>
      </c>
      <c r="BC14" s="16"/>
      <c r="BD14" s="50"/>
    </row>
    <row r="15" spans="1:56" ht="15.6" customHeight="1" thickBot="1" x14ac:dyDescent="0.35">
      <c r="A15" s="62" t="s">
        <v>65</v>
      </c>
      <c r="B15" s="63">
        <v>954675</v>
      </c>
      <c r="C15" s="52" t="s">
        <v>48</v>
      </c>
      <c r="D15" s="26">
        <v>244.28</v>
      </c>
      <c r="E15" s="26">
        <v>8.4499999999999993</v>
      </c>
      <c r="F15" s="53">
        <v>13.67</v>
      </c>
      <c r="G15" s="53">
        <v>0</v>
      </c>
      <c r="H15" s="28">
        <f t="shared" si="0"/>
        <v>266.39999999999998</v>
      </c>
      <c r="I15" s="29">
        <f t="shared" si="2"/>
        <v>252.73</v>
      </c>
      <c r="J15" s="29">
        <v>0.86</v>
      </c>
      <c r="K15" s="30">
        <v>13.67</v>
      </c>
      <c r="L15" s="30">
        <v>9.75</v>
      </c>
      <c r="M15" s="31">
        <f t="shared" si="1"/>
        <v>277.01</v>
      </c>
      <c r="N15" s="16"/>
      <c r="O15" s="32" t="s">
        <v>51</v>
      </c>
      <c r="P15" s="33">
        <v>2</v>
      </c>
      <c r="Q15" s="34">
        <v>9.75</v>
      </c>
      <c r="R15" s="16"/>
      <c r="S15" s="35" t="s">
        <v>51</v>
      </c>
      <c r="T15" s="35" t="s">
        <v>49</v>
      </c>
      <c r="U15" s="35" t="s">
        <v>49</v>
      </c>
      <c r="V15" s="35" t="s">
        <v>49</v>
      </c>
      <c r="W15" s="35" t="s">
        <v>51</v>
      </c>
      <c r="X15" s="36">
        <v>2</v>
      </c>
      <c r="Y15" s="16"/>
      <c r="Z15" s="37">
        <v>5.2</v>
      </c>
      <c r="AA15" s="37" t="s">
        <v>51</v>
      </c>
      <c r="AB15" s="37" t="s">
        <v>60</v>
      </c>
      <c r="AC15" s="38">
        <v>6.75</v>
      </c>
      <c r="AD15" s="16"/>
      <c r="AE15" s="39">
        <v>0.29647749999999995</v>
      </c>
      <c r="AF15" s="40">
        <v>6.0412896941836193E-2</v>
      </c>
      <c r="AG15" s="40" t="s">
        <v>49</v>
      </c>
      <c r="AH15" s="41">
        <v>0</v>
      </c>
      <c r="AI15" s="16"/>
      <c r="AJ15" s="42">
        <v>0.42649999999999999</v>
      </c>
      <c r="AK15" s="42" t="s">
        <v>49</v>
      </c>
      <c r="AL15" s="43">
        <v>0</v>
      </c>
      <c r="AM15" s="16"/>
      <c r="AN15" s="44">
        <v>8.3800000000000013E-2</v>
      </c>
      <c r="AO15" s="44" t="s">
        <v>49</v>
      </c>
      <c r="AP15" s="45">
        <v>0</v>
      </c>
      <c r="AQ15" s="16"/>
      <c r="AR15" s="40">
        <v>9.2899999999999996E-2</v>
      </c>
      <c r="AS15" s="40" t="s">
        <v>49</v>
      </c>
      <c r="AT15" s="41">
        <v>0</v>
      </c>
      <c r="AU15" s="16"/>
      <c r="AV15" s="46">
        <v>2.6600000000000002E-2</v>
      </c>
      <c r="AW15" s="46" t="s">
        <v>49</v>
      </c>
      <c r="AX15" s="47">
        <v>0</v>
      </c>
      <c r="AY15" s="16"/>
      <c r="AZ15" s="48">
        <v>0.98</v>
      </c>
      <c r="BA15" s="48" t="s">
        <v>51</v>
      </c>
      <c r="BB15" s="49">
        <v>3</v>
      </c>
      <c r="BC15" s="16"/>
      <c r="BD15" s="50"/>
    </row>
    <row r="16" spans="1:56" ht="15.6" customHeight="1" thickBot="1" x14ac:dyDescent="0.35">
      <c r="A16" s="64" t="s">
        <v>66</v>
      </c>
      <c r="B16" s="57">
        <v>890430</v>
      </c>
      <c r="C16" s="52" t="s">
        <v>48</v>
      </c>
      <c r="D16" s="26">
        <v>255.01000000000002</v>
      </c>
      <c r="E16" s="26">
        <v>8.4499999999999993</v>
      </c>
      <c r="F16" s="53">
        <v>13.67</v>
      </c>
      <c r="G16" s="53">
        <v>0</v>
      </c>
      <c r="H16" s="28">
        <f t="shared" si="0"/>
        <v>277.13000000000005</v>
      </c>
      <c r="I16" s="29">
        <f t="shared" si="2"/>
        <v>263.46000000000004</v>
      </c>
      <c r="J16" s="29">
        <v>0.86</v>
      </c>
      <c r="K16" s="30">
        <v>13.67</v>
      </c>
      <c r="L16" s="30">
        <v>0</v>
      </c>
      <c r="M16" s="31">
        <f t="shared" si="1"/>
        <v>277.99000000000007</v>
      </c>
      <c r="N16" s="16"/>
      <c r="O16" s="32" t="s">
        <v>49</v>
      </c>
      <c r="P16" s="33" t="s">
        <v>50</v>
      </c>
      <c r="Q16" s="34">
        <v>0</v>
      </c>
      <c r="R16" s="16"/>
      <c r="S16" s="35" t="s">
        <v>51</v>
      </c>
      <c r="T16" s="35" t="s">
        <v>49</v>
      </c>
      <c r="U16" s="35" t="s">
        <v>51</v>
      </c>
      <c r="V16" s="35" t="s">
        <v>49</v>
      </c>
      <c r="W16" s="35" t="s">
        <v>49</v>
      </c>
      <c r="X16" s="36" t="s">
        <v>50</v>
      </c>
      <c r="Y16" s="16"/>
      <c r="Z16" s="37">
        <v>3.56</v>
      </c>
      <c r="AA16" s="37" t="s">
        <v>49</v>
      </c>
      <c r="AB16" s="37" t="s">
        <v>52</v>
      </c>
      <c r="AC16" s="38">
        <v>0</v>
      </c>
      <c r="AD16" s="16"/>
      <c r="AE16" s="39">
        <v>-4.5310000000000183E-2</v>
      </c>
      <c r="AF16" s="40">
        <v>-1.2567739519660547E-2</v>
      </c>
      <c r="AG16" s="40" t="s">
        <v>49</v>
      </c>
      <c r="AH16" s="41">
        <v>0</v>
      </c>
      <c r="AI16" s="16"/>
      <c r="AJ16" s="42">
        <v>0.38450000000000001</v>
      </c>
      <c r="AK16" s="42" t="s">
        <v>49</v>
      </c>
      <c r="AL16" s="43">
        <v>0</v>
      </c>
      <c r="AM16" s="16"/>
      <c r="AN16" s="44">
        <v>5.7599999999999998E-2</v>
      </c>
      <c r="AO16" s="44" t="s">
        <v>49</v>
      </c>
      <c r="AP16" s="45">
        <v>0</v>
      </c>
      <c r="AQ16" s="16"/>
      <c r="AR16" s="40">
        <v>0.11609999999999999</v>
      </c>
      <c r="AS16" s="40" t="s">
        <v>49</v>
      </c>
      <c r="AT16" s="41">
        <v>0</v>
      </c>
      <c r="AU16" s="16"/>
      <c r="AV16" s="46">
        <v>1.9400000000000001E-2</v>
      </c>
      <c r="AW16" s="46" t="s">
        <v>49</v>
      </c>
      <c r="AX16" s="47">
        <v>0</v>
      </c>
      <c r="AY16" s="16"/>
      <c r="AZ16" s="48">
        <v>0.89</v>
      </c>
      <c r="BA16" s="48" t="s">
        <v>51</v>
      </c>
      <c r="BB16" s="49">
        <v>3</v>
      </c>
      <c r="BC16" s="16"/>
      <c r="BD16" s="50"/>
    </row>
    <row r="17" spans="1:56" ht="15.6" customHeight="1" thickBot="1" x14ac:dyDescent="0.35">
      <c r="A17" s="51" t="s">
        <v>67</v>
      </c>
      <c r="B17" s="52">
        <v>4479009</v>
      </c>
      <c r="C17" s="52" t="s">
        <v>48</v>
      </c>
      <c r="D17" s="26">
        <v>253.52</v>
      </c>
      <c r="E17" s="26">
        <v>8.4499999999999993</v>
      </c>
      <c r="F17" s="53">
        <v>13.67</v>
      </c>
      <c r="G17" s="53">
        <v>10.5</v>
      </c>
      <c r="H17" s="28">
        <f t="shared" si="0"/>
        <v>286.14000000000004</v>
      </c>
      <c r="I17" s="29">
        <f t="shared" si="2"/>
        <v>261.97000000000003</v>
      </c>
      <c r="J17" s="29">
        <v>0.86</v>
      </c>
      <c r="K17" s="30">
        <v>13.67</v>
      </c>
      <c r="L17" s="30">
        <v>12.75</v>
      </c>
      <c r="M17" s="31">
        <f t="shared" si="1"/>
        <v>289.25000000000006</v>
      </c>
      <c r="N17" s="16"/>
      <c r="O17" s="32" t="s">
        <v>51</v>
      </c>
      <c r="P17" s="33">
        <v>3</v>
      </c>
      <c r="Q17" s="34">
        <v>12.75</v>
      </c>
      <c r="R17" s="16"/>
      <c r="S17" s="35" t="s">
        <v>51</v>
      </c>
      <c r="T17" s="35" t="s">
        <v>49</v>
      </c>
      <c r="U17" s="35" t="s">
        <v>49</v>
      </c>
      <c r="V17" s="35" t="s">
        <v>49</v>
      </c>
      <c r="W17" s="35" t="s">
        <v>51</v>
      </c>
      <c r="X17" s="36">
        <v>3</v>
      </c>
      <c r="Y17" s="16"/>
      <c r="Z17" s="37">
        <v>4.12</v>
      </c>
      <c r="AA17" s="37" t="s">
        <v>51</v>
      </c>
      <c r="AB17" s="37" t="s">
        <v>60</v>
      </c>
      <c r="AC17" s="38">
        <v>6.75</v>
      </c>
      <c r="AD17" s="16"/>
      <c r="AE17" s="39">
        <v>0.15401500000000024</v>
      </c>
      <c r="AF17" s="40">
        <v>3.8804044801709292E-2</v>
      </c>
      <c r="AG17" s="40" t="s">
        <v>49</v>
      </c>
      <c r="AH17" s="41">
        <v>0</v>
      </c>
      <c r="AI17" s="16"/>
      <c r="AJ17" s="42">
        <v>0.30649999999999999</v>
      </c>
      <c r="AK17" s="42" t="s">
        <v>49</v>
      </c>
      <c r="AL17" s="43">
        <v>0</v>
      </c>
      <c r="AM17" s="16"/>
      <c r="AN17" s="44">
        <v>5.6600000000000004E-2</v>
      </c>
      <c r="AO17" s="44" t="s">
        <v>51</v>
      </c>
      <c r="AP17" s="45">
        <v>3</v>
      </c>
      <c r="AQ17" s="16"/>
      <c r="AR17" s="40">
        <v>0.10859999999999999</v>
      </c>
      <c r="AS17" s="40" t="s">
        <v>49</v>
      </c>
      <c r="AT17" s="41">
        <v>0</v>
      </c>
      <c r="AU17" s="16"/>
      <c r="AV17" s="46">
        <v>2.69E-2</v>
      </c>
      <c r="AW17" s="46" t="s">
        <v>49</v>
      </c>
      <c r="AX17" s="47">
        <v>0</v>
      </c>
      <c r="AY17" s="16"/>
      <c r="AZ17" s="48">
        <v>1</v>
      </c>
      <c r="BA17" s="48" t="s">
        <v>51</v>
      </c>
      <c r="BB17" s="49">
        <v>3</v>
      </c>
      <c r="BC17" s="16"/>
      <c r="BD17" s="50"/>
    </row>
    <row r="18" spans="1:56" ht="15.6" customHeight="1" thickBot="1" x14ac:dyDescent="0.35">
      <c r="A18" s="51" t="s">
        <v>68</v>
      </c>
      <c r="B18" s="52">
        <v>4480007</v>
      </c>
      <c r="C18" s="52" t="s">
        <v>48</v>
      </c>
      <c r="D18" s="26">
        <v>267</v>
      </c>
      <c r="E18" s="26">
        <v>8.4499999999999993</v>
      </c>
      <c r="F18" s="53">
        <v>13.67</v>
      </c>
      <c r="G18" s="53">
        <v>12.75</v>
      </c>
      <c r="H18" s="28">
        <f t="shared" si="0"/>
        <v>301.87</v>
      </c>
      <c r="I18" s="29">
        <f t="shared" si="2"/>
        <v>275.45</v>
      </c>
      <c r="J18" s="29">
        <v>0.86</v>
      </c>
      <c r="K18" s="30">
        <v>13.67</v>
      </c>
      <c r="L18" s="30">
        <v>17.25</v>
      </c>
      <c r="M18" s="31">
        <f t="shared" si="1"/>
        <v>307.23</v>
      </c>
      <c r="N18" s="16"/>
      <c r="O18" s="32" t="s">
        <v>51</v>
      </c>
      <c r="P18" s="33">
        <v>4</v>
      </c>
      <c r="Q18" s="34">
        <v>17.25</v>
      </c>
      <c r="R18" s="16"/>
      <c r="S18" s="35" t="s">
        <v>51</v>
      </c>
      <c r="T18" s="35" t="s">
        <v>49</v>
      </c>
      <c r="U18" s="35" t="s">
        <v>49</v>
      </c>
      <c r="V18" s="35" t="s">
        <v>49</v>
      </c>
      <c r="W18" s="35" t="s">
        <v>51</v>
      </c>
      <c r="X18" s="36">
        <v>4</v>
      </c>
      <c r="Y18" s="16"/>
      <c r="Z18" s="37">
        <v>4.72</v>
      </c>
      <c r="AA18" s="37" t="s">
        <v>51</v>
      </c>
      <c r="AB18" s="37" t="s">
        <v>60</v>
      </c>
      <c r="AC18" s="38">
        <v>6.75</v>
      </c>
      <c r="AD18" s="16"/>
      <c r="AE18" s="39">
        <v>0.11014750000000006</v>
      </c>
      <c r="AF18" s="40">
        <v>2.3894631287058276E-2</v>
      </c>
      <c r="AG18" s="40" t="s">
        <v>49</v>
      </c>
      <c r="AH18" s="41">
        <v>0</v>
      </c>
      <c r="AI18" s="16"/>
      <c r="AJ18" s="42">
        <v>0.28249999999999997</v>
      </c>
      <c r="AK18" s="42" t="s">
        <v>51</v>
      </c>
      <c r="AL18" s="43">
        <v>4.5</v>
      </c>
      <c r="AM18" s="16"/>
      <c r="AN18" s="44">
        <v>3.1E-2</v>
      </c>
      <c r="AO18" s="44" t="s">
        <v>51</v>
      </c>
      <c r="AP18" s="45">
        <v>3</v>
      </c>
      <c r="AQ18" s="16"/>
      <c r="AR18" s="40">
        <v>6.0199999999999997E-2</v>
      </c>
      <c r="AS18" s="40" t="s">
        <v>49</v>
      </c>
      <c r="AT18" s="41">
        <v>0</v>
      </c>
      <c r="AU18" s="16"/>
      <c r="AV18" s="46" t="s">
        <v>69</v>
      </c>
      <c r="AW18" s="46" t="s">
        <v>49</v>
      </c>
      <c r="AX18" s="47">
        <v>0</v>
      </c>
      <c r="AY18" s="16"/>
      <c r="AZ18" s="48">
        <v>0.95</v>
      </c>
      <c r="BA18" s="48" t="s">
        <v>51</v>
      </c>
      <c r="BB18" s="49">
        <v>3</v>
      </c>
      <c r="BC18" s="16"/>
      <c r="BD18" s="50"/>
    </row>
    <row r="19" spans="1:56" ht="15.6" customHeight="1" thickBot="1" x14ac:dyDescent="0.35">
      <c r="A19" s="51" t="s">
        <v>70</v>
      </c>
      <c r="B19" s="52">
        <v>6799302</v>
      </c>
      <c r="C19" s="52" t="s">
        <v>48</v>
      </c>
      <c r="D19" s="26">
        <v>261.83</v>
      </c>
      <c r="E19" s="26">
        <v>8.4499999999999993</v>
      </c>
      <c r="F19" s="53">
        <v>13.67</v>
      </c>
      <c r="G19" s="53">
        <v>15</v>
      </c>
      <c r="H19" s="28">
        <f t="shared" si="0"/>
        <v>298.95</v>
      </c>
      <c r="I19" s="29">
        <f t="shared" si="2"/>
        <v>270.27999999999997</v>
      </c>
      <c r="J19" s="29">
        <v>0.86</v>
      </c>
      <c r="K19" s="30">
        <v>13.67</v>
      </c>
      <c r="L19" s="30">
        <v>15.75</v>
      </c>
      <c r="M19" s="31">
        <f t="shared" si="1"/>
        <v>300.56</v>
      </c>
      <c r="N19" s="16"/>
      <c r="O19" s="32" t="s">
        <v>51</v>
      </c>
      <c r="P19" s="33">
        <v>4</v>
      </c>
      <c r="Q19" s="34">
        <v>15.75</v>
      </c>
      <c r="R19" s="16"/>
      <c r="S19" s="35" t="s">
        <v>51</v>
      </c>
      <c r="T19" s="35" t="s">
        <v>49</v>
      </c>
      <c r="U19" s="35" t="s">
        <v>49</v>
      </c>
      <c r="V19" s="35" t="s">
        <v>49</v>
      </c>
      <c r="W19" s="35" t="s">
        <v>51</v>
      </c>
      <c r="X19" s="36">
        <v>4</v>
      </c>
      <c r="Y19" s="16"/>
      <c r="Z19" s="37">
        <v>4.33</v>
      </c>
      <c r="AA19" s="37" t="s">
        <v>51</v>
      </c>
      <c r="AB19" s="37" t="s">
        <v>60</v>
      </c>
      <c r="AC19" s="38">
        <v>6.75</v>
      </c>
      <c r="AD19" s="16"/>
      <c r="AE19" s="39">
        <v>0.28358000000000061</v>
      </c>
      <c r="AF19" s="40">
        <v>7.0145235118131227E-2</v>
      </c>
      <c r="AG19" s="40" t="s">
        <v>49</v>
      </c>
      <c r="AH19" s="41">
        <v>0</v>
      </c>
      <c r="AI19" s="16"/>
      <c r="AJ19" s="42">
        <v>0.36849999999999999</v>
      </c>
      <c r="AK19" s="42" t="s">
        <v>49</v>
      </c>
      <c r="AL19" s="43">
        <v>0</v>
      </c>
      <c r="AM19" s="16"/>
      <c r="AN19" s="44">
        <v>2.8999999999999998E-2</v>
      </c>
      <c r="AO19" s="44" t="s">
        <v>51</v>
      </c>
      <c r="AP19" s="45">
        <v>3</v>
      </c>
      <c r="AQ19" s="16"/>
      <c r="AR19" s="40">
        <v>6.2400000000000004E-2</v>
      </c>
      <c r="AS19" s="40" t="s">
        <v>49</v>
      </c>
      <c r="AT19" s="41">
        <v>0</v>
      </c>
      <c r="AU19" s="16"/>
      <c r="AV19" s="46">
        <v>1.29E-2</v>
      </c>
      <c r="AW19" s="46" t="s">
        <v>51</v>
      </c>
      <c r="AX19" s="47">
        <v>3</v>
      </c>
      <c r="AY19" s="16"/>
      <c r="AZ19" s="48">
        <v>1</v>
      </c>
      <c r="BA19" s="48" t="s">
        <v>51</v>
      </c>
      <c r="BB19" s="49">
        <v>3</v>
      </c>
      <c r="BC19" s="16"/>
      <c r="BD19" s="50"/>
    </row>
    <row r="20" spans="1:56" ht="15.6" customHeight="1" thickBot="1" x14ac:dyDescent="0.35">
      <c r="A20" s="51" t="s">
        <v>71</v>
      </c>
      <c r="B20" s="52">
        <v>110710</v>
      </c>
      <c r="C20" s="52" t="s">
        <v>48</v>
      </c>
      <c r="D20" s="26">
        <v>333.83</v>
      </c>
      <c r="E20" s="26">
        <v>8.4499999999999993</v>
      </c>
      <c r="F20" s="53">
        <v>13.67</v>
      </c>
      <c r="G20" s="53">
        <v>12.75</v>
      </c>
      <c r="H20" s="28">
        <f t="shared" si="0"/>
        <v>368.7</v>
      </c>
      <c r="I20" s="29">
        <f t="shared" si="2"/>
        <v>342.28</v>
      </c>
      <c r="J20" s="29">
        <v>0.86</v>
      </c>
      <c r="K20" s="30">
        <v>13.67</v>
      </c>
      <c r="L20" s="30">
        <v>12.75</v>
      </c>
      <c r="M20" s="31">
        <f t="shared" si="1"/>
        <v>369.56</v>
      </c>
      <c r="N20" s="16"/>
      <c r="O20" s="32" t="s">
        <v>51</v>
      </c>
      <c r="P20" s="33">
        <v>3</v>
      </c>
      <c r="Q20" s="34">
        <v>12.75</v>
      </c>
      <c r="R20" s="16"/>
      <c r="S20" s="35" t="s">
        <v>51</v>
      </c>
      <c r="T20" s="35" t="s">
        <v>49</v>
      </c>
      <c r="U20" s="35" t="s">
        <v>49</v>
      </c>
      <c r="V20" s="35" t="s">
        <v>49</v>
      </c>
      <c r="W20" s="35" t="s">
        <v>51</v>
      </c>
      <c r="X20" s="36">
        <v>3</v>
      </c>
      <c r="Y20" s="16"/>
      <c r="Z20" s="37">
        <v>4.25</v>
      </c>
      <c r="AA20" s="37" t="s">
        <v>51</v>
      </c>
      <c r="AB20" s="37" t="s">
        <v>60</v>
      </c>
      <c r="AC20" s="38">
        <v>6.75</v>
      </c>
      <c r="AD20" s="16"/>
      <c r="AE20" s="39">
        <v>-5.3512500000000074E-2</v>
      </c>
      <c r="AF20" s="40">
        <v>-1.2432811703164534E-2</v>
      </c>
      <c r="AG20" s="40" t="s">
        <v>49</v>
      </c>
      <c r="AH20" s="41">
        <v>0</v>
      </c>
      <c r="AI20" s="16"/>
      <c r="AJ20" s="42">
        <v>0.37030000000000002</v>
      </c>
      <c r="AK20" s="42" t="s">
        <v>49</v>
      </c>
      <c r="AL20" s="43">
        <v>0</v>
      </c>
      <c r="AM20" s="16"/>
      <c r="AN20" s="44">
        <v>4.2000000000000003E-2</v>
      </c>
      <c r="AO20" s="44" t="s">
        <v>51</v>
      </c>
      <c r="AP20" s="45">
        <v>3</v>
      </c>
      <c r="AQ20" s="16"/>
      <c r="AR20" s="40">
        <v>0.1191</v>
      </c>
      <c r="AS20" s="40" t="s">
        <v>49</v>
      </c>
      <c r="AT20" s="41">
        <v>0</v>
      </c>
      <c r="AU20" s="16"/>
      <c r="AV20" s="46">
        <v>2.8300000000000002E-2</v>
      </c>
      <c r="AW20" s="46" t="s">
        <v>49</v>
      </c>
      <c r="AX20" s="47">
        <v>0</v>
      </c>
      <c r="AY20" s="16"/>
      <c r="AZ20" s="48">
        <v>0.98</v>
      </c>
      <c r="BA20" s="48" t="s">
        <v>51</v>
      </c>
      <c r="BB20" s="49">
        <v>3</v>
      </c>
      <c r="BC20" s="16"/>
      <c r="BD20" s="50"/>
    </row>
    <row r="21" spans="1:56" ht="15.6" customHeight="1" thickBot="1" x14ac:dyDescent="0.35">
      <c r="A21" s="51" t="s">
        <v>72</v>
      </c>
      <c r="B21" s="52">
        <v>8974306</v>
      </c>
      <c r="C21" s="52" t="s">
        <v>48</v>
      </c>
      <c r="D21" s="26">
        <v>243.44</v>
      </c>
      <c r="E21" s="26">
        <v>8.4499999999999993</v>
      </c>
      <c r="F21" s="53">
        <v>13.67</v>
      </c>
      <c r="G21" s="53">
        <v>6</v>
      </c>
      <c r="H21" s="28">
        <f t="shared" si="0"/>
        <v>271.56</v>
      </c>
      <c r="I21" s="29">
        <f t="shared" si="2"/>
        <v>251.89</v>
      </c>
      <c r="J21" s="29">
        <v>0.86</v>
      </c>
      <c r="K21" s="30">
        <v>13.67</v>
      </c>
      <c r="L21" s="30">
        <v>12.75</v>
      </c>
      <c r="M21" s="31">
        <f t="shared" si="1"/>
        <v>279.17</v>
      </c>
      <c r="N21" s="16"/>
      <c r="O21" s="283" t="s">
        <v>51</v>
      </c>
      <c r="P21" s="284">
        <v>3</v>
      </c>
      <c r="Q21" s="285">
        <v>12.75</v>
      </c>
      <c r="R21" s="16"/>
      <c r="S21" s="286" t="s">
        <v>51</v>
      </c>
      <c r="T21" s="286" t="s">
        <v>49</v>
      </c>
      <c r="U21" s="286" t="s">
        <v>49</v>
      </c>
      <c r="V21" s="286" t="s">
        <v>49</v>
      </c>
      <c r="W21" s="286" t="s">
        <v>51</v>
      </c>
      <c r="X21" s="287">
        <v>3</v>
      </c>
      <c r="Y21" s="123"/>
      <c r="Z21" s="298">
        <v>4.2699999999999996</v>
      </c>
      <c r="AA21" s="298" t="s">
        <v>51</v>
      </c>
      <c r="AB21" s="37" t="s">
        <v>60</v>
      </c>
      <c r="AC21" s="38">
        <v>6.75</v>
      </c>
      <c r="AD21" s="16"/>
      <c r="AE21" s="39">
        <v>4.2673749999999995</v>
      </c>
      <c r="AF21" s="40" t="s">
        <v>52</v>
      </c>
      <c r="AG21" s="40" t="s">
        <v>49</v>
      </c>
      <c r="AH21" s="41">
        <v>0</v>
      </c>
      <c r="AI21" s="16"/>
      <c r="AJ21" s="42" t="s">
        <v>54</v>
      </c>
      <c r="AK21" s="42" t="s">
        <v>49</v>
      </c>
      <c r="AL21" s="43">
        <v>0</v>
      </c>
      <c r="AM21" s="16"/>
      <c r="AN21" s="44">
        <v>3.5900000000000001E-2</v>
      </c>
      <c r="AO21" s="44" t="s">
        <v>51</v>
      </c>
      <c r="AP21" s="45">
        <v>3</v>
      </c>
      <c r="AQ21" s="16"/>
      <c r="AR21" s="40">
        <v>6.4000000000000001E-2</v>
      </c>
      <c r="AS21" s="40" t="s">
        <v>49</v>
      </c>
      <c r="AT21" s="41">
        <v>0</v>
      </c>
      <c r="AU21" s="16"/>
      <c r="AV21" s="46">
        <v>2.2599999999999999E-2</v>
      </c>
      <c r="AW21" s="46" t="s">
        <v>49</v>
      </c>
      <c r="AX21" s="47">
        <v>0</v>
      </c>
      <c r="AY21" s="16"/>
      <c r="AZ21" s="48">
        <v>0.93</v>
      </c>
      <c r="BA21" s="48" t="s">
        <v>51</v>
      </c>
      <c r="BB21" s="49">
        <v>3</v>
      </c>
      <c r="BC21" s="16"/>
      <c r="BD21" s="50"/>
    </row>
    <row r="22" spans="1:56" ht="15.6" customHeight="1" thickBot="1" x14ac:dyDescent="0.35">
      <c r="A22" s="230" t="s">
        <v>73</v>
      </c>
      <c r="B22" s="228">
        <v>501425</v>
      </c>
      <c r="C22" s="52" t="s">
        <v>48</v>
      </c>
      <c r="D22" s="65">
        <v>270.15999999999997</v>
      </c>
      <c r="E22" s="65">
        <v>8.4499999999999993</v>
      </c>
      <c r="F22" s="66">
        <v>13.67</v>
      </c>
      <c r="G22" s="66">
        <v>9.75</v>
      </c>
      <c r="H22" s="28">
        <f t="shared" si="0"/>
        <v>302.02999999999997</v>
      </c>
      <c r="I22" s="290">
        <f t="shared" si="2"/>
        <v>278.60999999999996</v>
      </c>
      <c r="J22" s="290">
        <v>0.86</v>
      </c>
      <c r="K22" s="272">
        <v>13.67</v>
      </c>
      <c r="L22" s="272">
        <v>0</v>
      </c>
      <c r="M22" s="273">
        <f t="shared" si="1"/>
        <v>293.14</v>
      </c>
      <c r="N22" s="16"/>
      <c r="O22" s="292" t="s">
        <v>49</v>
      </c>
      <c r="P22" s="293" t="s">
        <v>50</v>
      </c>
      <c r="Q22" s="294">
        <v>0</v>
      </c>
      <c r="R22" s="16"/>
      <c r="S22" s="213" t="s">
        <v>51</v>
      </c>
      <c r="T22" s="213" t="s">
        <v>49</v>
      </c>
      <c r="U22" s="213" t="s">
        <v>49</v>
      </c>
      <c r="V22" s="299" t="s">
        <v>51</v>
      </c>
      <c r="W22" s="299" t="s">
        <v>49</v>
      </c>
      <c r="X22" s="300" t="s">
        <v>50</v>
      </c>
      <c r="Y22" s="212"/>
      <c r="Z22" s="215">
        <v>4.68</v>
      </c>
      <c r="AA22" s="215" t="s">
        <v>51</v>
      </c>
      <c r="AB22" s="37" t="s">
        <v>60</v>
      </c>
      <c r="AC22" s="38">
        <v>6.75</v>
      </c>
      <c r="AD22" s="16"/>
      <c r="AE22" s="39">
        <v>0.25282499999999963</v>
      </c>
      <c r="AF22" s="40">
        <v>5.7132107193459299E-2</v>
      </c>
      <c r="AG22" s="40" t="s">
        <v>49</v>
      </c>
      <c r="AH22" s="41">
        <v>0</v>
      </c>
      <c r="AI22" s="16"/>
      <c r="AJ22" s="42">
        <v>0.62649999999999995</v>
      </c>
      <c r="AK22" s="42" t="s">
        <v>49</v>
      </c>
      <c r="AL22" s="43">
        <v>0</v>
      </c>
      <c r="AM22" s="16"/>
      <c r="AN22" s="44">
        <v>3.4799999999999998E-2</v>
      </c>
      <c r="AO22" s="44" t="s">
        <v>51</v>
      </c>
      <c r="AP22" s="45">
        <v>3</v>
      </c>
      <c r="AQ22" s="16"/>
      <c r="AR22" s="40">
        <v>0.1009</v>
      </c>
      <c r="AS22" s="40" t="s">
        <v>49</v>
      </c>
      <c r="AT22" s="41">
        <v>0</v>
      </c>
      <c r="AU22" s="16"/>
      <c r="AV22" s="46">
        <v>3.32E-2</v>
      </c>
      <c r="AW22" s="46" t="s">
        <v>49</v>
      </c>
      <c r="AX22" s="47">
        <v>0</v>
      </c>
      <c r="AY22" s="16"/>
      <c r="AZ22" s="48">
        <v>0.9</v>
      </c>
      <c r="BA22" s="48" t="s">
        <v>51</v>
      </c>
      <c r="BB22" s="49">
        <v>3</v>
      </c>
      <c r="BC22" s="16"/>
      <c r="BD22" s="23"/>
    </row>
    <row r="23" spans="1:56" ht="15.6" customHeight="1" thickBot="1" x14ac:dyDescent="0.35">
      <c r="A23" s="51" t="s">
        <v>74</v>
      </c>
      <c r="B23" s="228">
        <v>727377</v>
      </c>
      <c r="C23" s="52" t="s">
        <v>48</v>
      </c>
      <c r="D23" s="26">
        <v>233.09</v>
      </c>
      <c r="E23" s="26">
        <v>8.4499999999999993</v>
      </c>
      <c r="F23" s="67">
        <v>0</v>
      </c>
      <c r="G23" s="53">
        <v>0</v>
      </c>
      <c r="H23" s="28">
        <f t="shared" si="0"/>
        <v>241.54</v>
      </c>
      <c r="I23" s="29">
        <f t="shared" si="2"/>
        <v>241.54</v>
      </c>
      <c r="J23" s="29">
        <v>0.86</v>
      </c>
      <c r="K23" s="68">
        <v>0</v>
      </c>
      <c r="L23" s="30">
        <v>0</v>
      </c>
      <c r="M23" s="31">
        <f t="shared" si="1"/>
        <v>242.4</v>
      </c>
      <c r="N23" s="16"/>
      <c r="O23" s="32" t="s">
        <v>49</v>
      </c>
      <c r="P23" s="33" t="s">
        <v>50</v>
      </c>
      <c r="Q23" s="34">
        <v>0</v>
      </c>
      <c r="R23" s="16"/>
      <c r="S23" s="35" t="s">
        <v>49</v>
      </c>
      <c r="T23" s="35" t="s">
        <v>49</v>
      </c>
      <c r="U23" s="35" t="s">
        <v>49</v>
      </c>
      <c r="V23" s="289" t="s">
        <v>49</v>
      </c>
      <c r="W23" s="277" t="s">
        <v>49</v>
      </c>
      <c r="X23" s="278" t="s">
        <v>50</v>
      </c>
      <c r="Y23" s="16"/>
      <c r="Z23" s="37" t="s">
        <v>54</v>
      </c>
      <c r="AA23" s="37" t="s">
        <v>49</v>
      </c>
      <c r="AB23" s="37" t="s">
        <v>52</v>
      </c>
      <c r="AC23" s="38">
        <v>0</v>
      </c>
      <c r="AD23" s="16"/>
      <c r="AE23" s="39">
        <v>3.8565849999999999</v>
      </c>
      <c r="AF23" s="40" t="s">
        <v>52</v>
      </c>
      <c r="AG23" s="40" t="s">
        <v>49</v>
      </c>
      <c r="AH23" s="41">
        <v>0</v>
      </c>
      <c r="AI23" s="16"/>
      <c r="AJ23" s="42" t="s">
        <v>54</v>
      </c>
      <c r="AK23" s="42" t="s">
        <v>49</v>
      </c>
      <c r="AL23" s="43">
        <v>0</v>
      </c>
      <c r="AM23" s="16"/>
      <c r="AN23" s="44">
        <v>7.3499999999999996E-2</v>
      </c>
      <c r="AO23" s="44" t="s">
        <v>49</v>
      </c>
      <c r="AP23" s="45">
        <v>0</v>
      </c>
      <c r="AQ23" s="16"/>
      <c r="AR23" s="40">
        <v>4.7199999999999999E-2</v>
      </c>
      <c r="AS23" s="40" t="s">
        <v>51</v>
      </c>
      <c r="AT23" s="41">
        <v>3</v>
      </c>
      <c r="AU23" s="16"/>
      <c r="AV23" s="46">
        <v>2.2099999999999998E-2</v>
      </c>
      <c r="AW23" s="46" t="s">
        <v>49</v>
      </c>
      <c r="AX23" s="47">
        <v>0</v>
      </c>
      <c r="AY23" s="16"/>
      <c r="AZ23" s="48" t="s">
        <v>50</v>
      </c>
      <c r="BA23" s="48" t="s">
        <v>49</v>
      </c>
      <c r="BB23" s="49">
        <v>0</v>
      </c>
      <c r="BC23" s="16"/>
      <c r="BD23" s="50"/>
    </row>
    <row r="24" spans="1:56" ht="15.6" customHeight="1" thickBot="1" x14ac:dyDescent="0.35">
      <c r="A24" s="51" t="s">
        <v>75</v>
      </c>
      <c r="B24" s="52">
        <v>794597</v>
      </c>
      <c r="C24" s="52" t="s">
        <v>48</v>
      </c>
      <c r="D24" s="26">
        <v>234.33</v>
      </c>
      <c r="E24" s="26">
        <v>8.4499999999999993</v>
      </c>
      <c r="F24" s="53">
        <v>13.67</v>
      </c>
      <c r="G24" s="53">
        <v>9</v>
      </c>
      <c r="H24" s="28">
        <f t="shared" si="0"/>
        <v>265.45</v>
      </c>
      <c r="I24" s="29">
        <f t="shared" si="2"/>
        <v>242.78</v>
      </c>
      <c r="J24" s="29">
        <v>0.86</v>
      </c>
      <c r="K24" s="30">
        <v>13.67</v>
      </c>
      <c r="L24" s="30">
        <v>12</v>
      </c>
      <c r="M24" s="31">
        <f t="shared" si="1"/>
        <v>269.31</v>
      </c>
      <c r="N24" s="16"/>
      <c r="O24" s="32" t="s">
        <v>51</v>
      </c>
      <c r="P24" s="33">
        <v>4</v>
      </c>
      <c r="Q24" s="34">
        <v>12</v>
      </c>
      <c r="R24" s="16"/>
      <c r="S24" s="35" t="s">
        <v>51</v>
      </c>
      <c r="T24" s="35" t="s">
        <v>49</v>
      </c>
      <c r="U24" s="35" t="s">
        <v>49</v>
      </c>
      <c r="V24" s="35" t="s">
        <v>49</v>
      </c>
      <c r="W24" s="35" t="s">
        <v>51</v>
      </c>
      <c r="X24" s="36">
        <v>4</v>
      </c>
      <c r="Y24" s="16"/>
      <c r="Z24" s="37">
        <v>3.15</v>
      </c>
      <c r="AA24" s="37" t="s">
        <v>49</v>
      </c>
      <c r="AB24" s="37" t="s">
        <v>52</v>
      </c>
      <c r="AC24" s="38">
        <v>0</v>
      </c>
      <c r="AD24" s="16"/>
      <c r="AE24" s="39">
        <v>-0.36212250000000035</v>
      </c>
      <c r="AF24" s="40">
        <v>-0.10324748918335208</v>
      </c>
      <c r="AG24" s="40" t="s">
        <v>49</v>
      </c>
      <c r="AH24" s="41">
        <v>0</v>
      </c>
      <c r="AI24" s="16"/>
      <c r="AJ24" s="42">
        <v>0.42950000000000005</v>
      </c>
      <c r="AK24" s="42" t="s">
        <v>49</v>
      </c>
      <c r="AL24" s="43">
        <v>0</v>
      </c>
      <c r="AM24" s="16"/>
      <c r="AN24" s="44">
        <v>2.3300000000000001E-2</v>
      </c>
      <c r="AO24" s="44" t="s">
        <v>51</v>
      </c>
      <c r="AP24" s="45">
        <v>3</v>
      </c>
      <c r="AQ24" s="16"/>
      <c r="AR24" s="40">
        <v>4.9000000000000002E-2</v>
      </c>
      <c r="AS24" s="40" t="s">
        <v>51</v>
      </c>
      <c r="AT24" s="41">
        <v>3</v>
      </c>
      <c r="AU24" s="16"/>
      <c r="AV24" s="46">
        <v>1.1699999999999999E-2</v>
      </c>
      <c r="AW24" s="46" t="s">
        <v>51</v>
      </c>
      <c r="AX24" s="47">
        <v>3</v>
      </c>
      <c r="AY24" s="16"/>
      <c r="AZ24" s="48">
        <v>0.85</v>
      </c>
      <c r="BA24" s="48" t="s">
        <v>51</v>
      </c>
      <c r="BB24" s="49">
        <v>3</v>
      </c>
      <c r="BC24" s="16"/>
      <c r="BD24" s="50"/>
    </row>
    <row r="25" spans="1:56" ht="15.6" customHeight="1" thickBot="1" x14ac:dyDescent="0.35">
      <c r="A25" s="61" t="s">
        <v>76</v>
      </c>
      <c r="B25" s="69">
        <v>643882</v>
      </c>
      <c r="C25" s="52" t="s">
        <v>48</v>
      </c>
      <c r="D25" s="26">
        <v>234.51000000000002</v>
      </c>
      <c r="E25" s="26">
        <v>8.4499999999999993</v>
      </c>
      <c r="F25" s="53">
        <v>13.67</v>
      </c>
      <c r="G25" s="53">
        <v>9</v>
      </c>
      <c r="H25" s="28">
        <f t="shared" si="0"/>
        <v>265.63</v>
      </c>
      <c r="I25" s="29">
        <f t="shared" si="2"/>
        <v>242.96</v>
      </c>
      <c r="J25" s="29">
        <v>0.86</v>
      </c>
      <c r="K25" s="30">
        <v>13.67</v>
      </c>
      <c r="L25" s="30">
        <v>6</v>
      </c>
      <c r="M25" s="31">
        <f t="shared" si="1"/>
        <v>263.49</v>
      </c>
      <c r="N25" s="16"/>
      <c r="O25" s="32" t="s">
        <v>51</v>
      </c>
      <c r="P25" s="33">
        <v>2</v>
      </c>
      <c r="Q25" s="34">
        <v>6</v>
      </c>
      <c r="R25" s="16"/>
      <c r="S25" s="35" t="s">
        <v>51</v>
      </c>
      <c r="T25" s="35" t="s">
        <v>49</v>
      </c>
      <c r="U25" s="35" t="s">
        <v>49</v>
      </c>
      <c r="V25" s="35" t="s">
        <v>49</v>
      </c>
      <c r="W25" s="35" t="s">
        <v>51</v>
      </c>
      <c r="X25" s="36">
        <v>2</v>
      </c>
      <c r="Y25" s="16"/>
      <c r="Z25" s="37">
        <v>3.27</v>
      </c>
      <c r="AA25" s="37" t="s">
        <v>49</v>
      </c>
      <c r="AB25" s="37" t="s">
        <v>52</v>
      </c>
      <c r="AC25" s="38">
        <v>0</v>
      </c>
      <c r="AD25" s="16"/>
      <c r="AE25" s="39">
        <v>-0.25211500000000031</v>
      </c>
      <c r="AF25" s="40">
        <v>-7.1534212585271748E-2</v>
      </c>
      <c r="AG25" s="40" t="s">
        <v>49</v>
      </c>
      <c r="AH25" s="41">
        <v>0</v>
      </c>
      <c r="AI25" s="16"/>
      <c r="AJ25" s="42">
        <v>0.44600000000000001</v>
      </c>
      <c r="AK25" s="42" t="s">
        <v>49</v>
      </c>
      <c r="AL25" s="43">
        <v>0</v>
      </c>
      <c r="AM25" s="16"/>
      <c r="AN25" s="44">
        <v>3.49E-2</v>
      </c>
      <c r="AO25" s="44" t="s">
        <v>51</v>
      </c>
      <c r="AP25" s="45">
        <v>3</v>
      </c>
      <c r="AQ25" s="16"/>
      <c r="AR25" s="40">
        <v>5.9800000000000006E-2</v>
      </c>
      <c r="AS25" s="40" t="s">
        <v>49</v>
      </c>
      <c r="AT25" s="41">
        <v>0</v>
      </c>
      <c r="AU25" s="16"/>
      <c r="AV25" s="46">
        <v>2.1600000000000001E-2</v>
      </c>
      <c r="AW25" s="46" t="s">
        <v>49</v>
      </c>
      <c r="AX25" s="47">
        <v>0</v>
      </c>
      <c r="AY25" s="16"/>
      <c r="AZ25" s="48">
        <v>0.92</v>
      </c>
      <c r="BA25" s="48" t="s">
        <v>51</v>
      </c>
      <c r="BB25" s="49">
        <v>3</v>
      </c>
      <c r="BC25" s="16"/>
      <c r="BD25" s="50"/>
    </row>
    <row r="26" spans="1:56" ht="15.6" customHeight="1" thickBot="1" x14ac:dyDescent="0.35">
      <c r="A26" s="226" t="s">
        <v>77</v>
      </c>
      <c r="B26" s="227">
        <v>572195</v>
      </c>
      <c r="C26" s="228" t="s">
        <v>48</v>
      </c>
      <c r="D26" s="26">
        <v>232.97</v>
      </c>
      <c r="E26" s="26">
        <v>8.4499999999999993</v>
      </c>
      <c r="F26" s="67">
        <v>0</v>
      </c>
      <c r="G26" s="53">
        <v>0</v>
      </c>
      <c r="H26" s="28">
        <f t="shared" si="0"/>
        <v>241.42</v>
      </c>
      <c r="I26" s="29">
        <f t="shared" si="2"/>
        <v>241.42</v>
      </c>
      <c r="J26" s="29">
        <v>0.86</v>
      </c>
      <c r="K26" s="68">
        <v>0</v>
      </c>
      <c r="L26" s="30">
        <v>0</v>
      </c>
      <c r="M26" s="31">
        <f t="shared" si="1"/>
        <v>242.28</v>
      </c>
      <c r="N26" s="16"/>
      <c r="O26" s="70" t="s">
        <v>49</v>
      </c>
      <c r="P26" s="70" t="s">
        <v>50</v>
      </c>
      <c r="Q26" s="34">
        <v>0</v>
      </c>
      <c r="R26" s="16"/>
      <c r="S26" s="71" t="s">
        <v>49</v>
      </c>
      <c r="T26" s="71" t="s">
        <v>49</v>
      </c>
      <c r="U26" s="71" t="s">
        <v>49</v>
      </c>
      <c r="V26" s="71" t="s">
        <v>49</v>
      </c>
      <c r="W26" s="71" t="s">
        <v>49</v>
      </c>
      <c r="X26" s="71" t="s">
        <v>50</v>
      </c>
      <c r="Y26" s="16"/>
      <c r="Z26" s="72" t="s">
        <v>52</v>
      </c>
      <c r="AA26" s="73" t="s">
        <v>49</v>
      </c>
      <c r="AB26" s="73" t="s">
        <v>49</v>
      </c>
      <c r="AC26" s="74">
        <v>0</v>
      </c>
      <c r="AD26" s="16"/>
      <c r="AE26" s="75" t="s">
        <v>52</v>
      </c>
      <c r="AF26" s="75" t="s">
        <v>52</v>
      </c>
      <c r="AG26" s="75" t="s">
        <v>52</v>
      </c>
      <c r="AH26" s="76">
        <v>0</v>
      </c>
      <c r="AI26" s="16"/>
      <c r="AJ26" s="77" t="s">
        <v>52</v>
      </c>
      <c r="AK26" s="78" t="s">
        <v>49</v>
      </c>
      <c r="AL26" s="79">
        <v>0</v>
      </c>
      <c r="AM26" s="16"/>
      <c r="AN26" s="80" t="s">
        <v>52</v>
      </c>
      <c r="AO26" s="81" t="s">
        <v>49</v>
      </c>
      <c r="AP26" s="82">
        <v>0</v>
      </c>
      <c r="AQ26" s="16"/>
      <c r="AR26" s="83" t="s">
        <v>52</v>
      </c>
      <c r="AS26" s="84" t="s">
        <v>49</v>
      </c>
      <c r="AT26" s="76">
        <v>0</v>
      </c>
      <c r="AU26" s="16"/>
      <c r="AV26" s="85" t="s">
        <v>52</v>
      </c>
      <c r="AW26" s="86" t="s">
        <v>49</v>
      </c>
      <c r="AX26" s="87">
        <v>0</v>
      </c>
      <c r="AY26" s="16"/>
      <c r="AZ26" s="88" t="s">
        <v>52</v>
      </c>
      <c r="BA26" s="89" t="s">
        <v>49</v>
      </c>
      <c r="BB26" s="90">
        <v>0</v>
      </c>
      <c r="BC26" s="16"/>
      <c r="BD26" s="50"/>
    </row>
    <row r="27" spans="1:56" ht="15.6" customHeight="1" thickBot="1" x14ac:dyDescent="0.35">
      <c r="A27" s="51" t="s">
        <v>78</v>
      </c>
      <c r="B27" s="52">
        <v>4487907</v>
      </c>
      <c r="C27" s="52" t="s">
        <v>48</v>
      </c>
      <c r="D27" s="26">
        <v>258.82</v>
      </c>
      <c r="E27" s="26">
        <v>8.4499999999999993</v>
      </c>
      <c r="F27" s="67">
        <v>0</v>
      </c>
      <c r="G27" s="53">
        <v>9.75</v>
      </c>
      <c r="H27" s="28">
        <f t="shared" si="0"/>
        <v>277.02</v>
      </c>
      <c r="I27" s="29">
        <f t="shared" si="2"/>
        <v>267.27</v>
      </c>
      <c r="J27" s="29">
        <v>0.86</v>
      </c>
      <c r="K27" s="68">
        <v>0</v>
      </c>
      <c r="L27" s="30">
        <v>6.75</v>
      </c>
      <c r="M27" s="31">
        <f t="shared" si="1"/>
        <v>274.88</v>
      </c>
      <c r="N27" s="16"/>
      <c r="O27" s="283" t="s">
        <v>51</v>
      </c>
      <c r="P27" s="284">
        <v>1</v>
      </c>
      <c r="Q27" s="285">
        <v>6.75</v>
      </c>
      <c r="R27" s="123"/>
      <c r="S27" s="286" t="s">
        <v>51</v>
      </c>
      <c r="T27" s="286" t="s">
        <v>49</v>
      </c>
      <c r="U27" s="286" t="s">
        <v>49</v>
      </c>
      <c r="V27" s="286" t="s">
        <v>49</v>
      </c>
      <c r="W27" s="286" t="s">
        <v>51</v>
      </c>
      <c r="X27" s="287">
        <v>1</v>
      </c>
      <c r="Y27" s="123"/>
      <c r="Z27" s="37">
        <v>5.43</v>
      </c>
      <c r="AA27" s="37" t="s">
        <v>51</v>
      </c>
      <c r="AB27" s="37" t="s">
        <v>60</v>
      </c>
      <c r="AC27" s="38">
        <v>6.75</v>
      </c>
      <c r="AD27" s="16"/>
      <c r="AE27" s="39">
        <v>7.1975000000001899E-3</v>
      </c>
      <c r="AF27" s="40">
        <v>1.3282264969883427E-3</v>
      </c>
      <c r="AG27" s="40" t="s">
        <v>49</v>
      </c>
      <c r="AH27" s="41">
        <v>0</v>
      </c>
      <c r="AI27" s="16"/>
      <c r="AJ27" s="42">
        <v>0.41249999999999998</v>
      </c>
      <c r="AK27" s="42" t="s">
        <v>49</v>
      </c>
      <c r="AL27" s="43">
        <v>0</v>
      </c>
      <c r="AM27" s="16"/>
      <c r="AN27" s="44">
        <v>0.2</v>
      </c>
      <c r="AO27" s="44" t="s">
        <v>49</v>
      </c>
      <c r="AP27" s="45">
        <v>0</v>
      </c>
      <c r="AQ27" s="16"/>
      <c r="AR27" s="40">
        <v>0.11109999999999999</v>
      </c>
      <c r="AS27" s="40" t="s">
        <v>49</v>
      </c>
      <c r="AT27" s="41">
        <v>0</v>
      </c>
      <c r="AU27" s="16"/>
      <c r="AV27" s="46">
        <v>2.75E-2</v>
      </c>
      <c r="AW27" s="46" t="s">
        <v>49</v>
      </c>
      <c r="AX27" s="47">
        <v>0</v>
      </c>
      <c r="AY27" s="123"/>
      <c r="AZ27" s="288" t="s">
        <v>52</v>
      </c>
      <c r="BA27" s="48" t="s">
        <v>49</v>
      </c>
      <c r="BB27" s="49">
        <v>0</v>
      </c>
      <c r="BC27" s="16"/>
      <c r="BD27" s="50"/>
    </row>
    <row r="28" spans="1:56" ht="15.6" customHeight="1" thickBot="1" x14ac:dyDescent="0.35">
      <c r="A28" s="61" t="s">
        <v>79</v>
      </c>
      <c r="B28" s="258">
        <v>4476603</v>
      </c>
      <c r="C28" s="52" t="s">
        <v>48</v>
      </c>
      <c r="D28" s="26">
        <v>257.14</v>
      </c>
      <c r="E28" s="26">
        <v>8.4499999999999993</v>
      </c>
      <c r="F28" s="53">
        <v>13.67</v>
      </c>
      <c r="G28" s="53">
        <v>10.5</v>
      </c>
      <c r="H28" s="28">
        <f t="shared" si="0"/>
        <v>289.76</v>
      </c>
      <c r="I28" s="290">
        <f t="shared" si="2"/>
        <v>265.58999999999997</v>
      </c>
      <c r="J28" s="290">
        <v>0.86</v>
      </c>
      <c r="K28" s="272">
        <v>13.67</v>
      </c>
      <c r="L28" s="272">
        <v>10.5</v>
      </c>
      <c r="M28" s="273">
        <f t="shared" si="1"/>
        <v>290.62</v>
      </c>
      <c r="N28" s="16"/>
      <c r="O28" s="292" t="s">
        <v>51</v>
      </c>
      <c r="P28" s="293">
        <v>3</v>
      </c>
      <c r="Q28" s="306">
        <v>10.5</v>
      </c>
      <c r="R28" s="212"/>
      <c r="S28" s="213" t="s">
        <v>51</v>
      </c>
      <c r="T28" s="213" t="s">
        <v>49</v>
      </c>
      <c r="U28" s="213" t="s">
        <v>49</v>
      </c>
      <c r="V28" s="213" t="s">
        <v>49</v>
      </c>
      <c r="W28" s="213" t="s">
        <v>51</v>
      </c>
      <c r="X28" s="313">
        <v>3</v>
      </c>
      <c r="Y28" s="212"/>
      <c r="Z28" s="37">
        <v>3.42</v>
      </c>
      <c r="AA28" s="37" t="s">
        <v>49</v>
      </c>
      <c r="AB28" s="37" t="s">
        <v>52</v>
      </c>
      <c r="AC28" s="38">
        <v>0</v>
      </c>
      <c r="AD28" s="16"/>
      <c r="AE28" s="39">
        <v>-0.27423749999999947</v>
      </c>
      <c r="AF28" s="40">
        <v>-7.4198257039347709E-2</v>
      </c>
      <c r="AG28" s="40" t="s">
        <v>49</v>
      </c>
      <c r="AH28" s="41">
        <v>0</v>
      </c>
      <c r="AI28" s="16"/>
      <c r="AJ28" s="42">
        <v>0.20180000000000001</v>
      </c>
      <c r="AK28" s="42" t="s">
        <v>51</v>
      </c>
      <c r="AL28" s="43">
        <v>4.5</v>
      </c>
      <c r="AM28" s="16"/>
      <c r="AN28" s="44">
        <v>6.2899999999999998E-2</v>
      </c>
      <c r="AO28" s="44" t="s">
        <v>49</v>
      </c>
      <c r="AP28" s="45">
        <v>0</v>
      </c>
      <c r="AQ28" s="16"/>
      <c r="AR28" s="40">
        <v>6.6799999999999998E-2</v>
      </c>
      <c r="AS28" s="40" t="s">
        <v>49</v>
      </c>
      <c r="AT28" s="41">
        <v>0</v>
      </c>
      <c r="AU28" s="16"/>
      <c r="AV28" s="46">
        <v>1.1399999999999999E-2</v>
      </c>
      <c r="AW28" s="46" t="s">
        <v>51</v>
      </c>
      <c r="AX28" s="47">
        <v>3</v>
      </c>
      <c r="AY28" s="212"/>
      <c r="AZ28" s="301">
        <v>0.92</v>
      </c>
      <c r="BA28" s="302" t="s">
        <v>51</v>
      </c>
      <c r="BB28" s="303">
        <v>3</v>
      </c>
      <c r="BC28" s="16"/>
      <c r="BD28" s="50"/>
    </row>
    <row r="29" spans="1:56" ht="15.6" customHeight="1" thickBot="1" x14ac:dyDescent="0.35">
      <c r="A29" s="245" t="s">
        <v>80</v>
      </c>
      <c r="B29" s="233">
        <v>737828</v>
      </c>
      <c r="C29" s="57" t="s">
        <v>48</v>
      </c>
      <c r="D29" s="26">
        <v>258.67</v>
      </c>
      <c r="E29" s="26">
        <v>8.4499999999999993</v>
      </c>
      <c r="F29" s="53">
        <v>13.67</v>
      </c>
      <c r="G29" s="53">
        <v>9</v>
      </c>
      <c r="H29" s="28">
        <f t="shared" si="0"/>
        <v>289.79000000000002</v>
      </c>
      <c r="I29" s="29">
        <f t="shared" si="2"/>
        <v>267.12</v>
      </c>
      <c r="J29" s="29">
        <v>0.86</v>
      </c>
      <c r="K29" s="30">
        <v>13.67</v>
      </c>
      <c r="L29" s="30">
        <v>12</v>
      </c>
      <c r="M29" s="31">
        <f t="shared" si="1"/>
        <v>293.65000000000003</v>
      </c>
      <c r="N29" s="16"/>
      <c r="O29" s="32" t="s">
        <v>51</v>
      </c>
      <c r="P29" s="33">
        <v>4</v>
      </c>
      <c r="Q29" s="34">
        <v>12</v>
      </c>
      <c r="R29" s="11"/>
      <c r="S29" s="35" t="s">
        <v>51</v>
      </c>
      <c r="T29" s="35" t="s">
        <v>49</v>
      </c>
      <c r="U29" s="35" t="s">
        <v>49</v>
      </c>
      <c r="V29" s="35" t="s">
        <v>49</v>
      </c>
      <c r="W29" s="35" t="s">
        <v>51</v>
      </c>
      <c r="X29" s="36">
        <v>4</v>
      </c>
      <c r="Y29" s="11"/>
      <c r="Z29" s="37">
        <v>3.02</v>
      </c>
      <c r="AA29" s="37" t="s">
        <v>49</v>
      </c>
      <c r="AB29" s="37" t="s">
        <v>52</v>
      </c>
      <c r="AC29" s="38">
        <v>0</v>
      </c>
      <c r="AD29" s="16"/>
      <c r="AE29" s="39">
        <v>-0.17511749999999937</v>
      </c>
      <c r="AF29" s="40">
        <v>-5.4741368194254417E-2</v>
      </c>
      <c r="AG29" s="40" t="s">
        <v>49</v>
      </c>
      <c r="AH29" s="41">
        <v>0</v>
      </c>
      <c r="AI29" s="16"/>
      <c r="AJ29" s="42">
        <v>0.39250000000000002</v>
      </c>
      <c r="AK29" s="42" t="s">
        <v>49</v>
      </c>
      <c r="AL29" s="43">
        <v>0</v>
      </c>
      <c r="AM29" s="16"/>
      <c r="AN29" s="44">
        <v>4.6900000000000004E-2</v>
      </c>
      <c r="AO29" s="44" t="s">
        <v>51</v>
      </c>
      <c r="AP29" s="45">
        <v>3</v>
      </c>
      <c r="AQ29" s="16"/>
      <c r="AR29" s="40">
        <v>3.2599999999999997E-2</v>
      </c>
      <c r="AS29" s="40" t="s">
        <v>51</v>
      </c>
      <c r="AT29" s="41">
        <v>3</v>
      </c>
      <c r="AU29" s="16"/>
      <c r="AV29" s="46">
        <v>7.4999999999999997E-3</v>
      </c>
      <c r="AW29" s="46" t="s">
        <v>51</v>
      </c>
      <c r="AX29" s="47">
        <v>3</v>
      </c>
      <c r="AY29" s="11"/>
      <c r="AZ29" s="48">
        <v>0.91</v>
      </c>
      <c r="BA29" s="48" t="s">
        <v>51</v>
      </c>
      <c r="BB29" s="49">
        <v>3</v>
      </c>
      <c r="BC29" s="16"/>
      <c r="BD29" s="50"/>
    </row>
    <row r="30" spans="1:56" ht="15.6" customHeight="1" thickBot="1" x14ac:dyDescent="0.35">
      <c r="A30" s="24" t="s">
        <v>81</v>
      </c>
      <c r="B30" s="25">
        <v>164160</v>
      </c>
      <c r="C30" s="52" t="s">
        <v>48</v>
      </c>
      <c r="D30" s="26">
        <v>263.11</v>
      </c>
      <c r="E30" s="26">
        <v>8.4499999999999993</v>
      </c>
      <c r="F30" s="53">
        <v>13.67</v>
      </c>
      <c r="G30" s="53">
        <v>9</v>
      </c>
      <c r="H30" s="28">
        <f t="shared" si="0"/>
        <v>294.23</v>
      </c>
      <c r="I30" s="29">
        <f t="shared" si="2"/>
        <v>271.56</v>
      </c>
      <c r="J30" s="29">
        <v>0.86</v>
      </c>
      <c r="K30" s="30">
        <v>13.67</v>
      </c>
      <c r="L30" s="30">
        <v>0</v>
      </c>
      <c r="M30" s="31">
        <f t="shared" si="1"/>
        <v>286.09000000000003</v>
      </c>
      <c r="N30" s="16"/>
      <c r="O30" s="32" t="s">
        <v>49</v>
      </c>
      <c r="P30" s="33" t="s">
        <v>50</v>
      </c>
      <c r="Q30" s="34">
        <v>0</v>
      </c>
      <c r="R30" s="16"/>
      <c r="S30" s="35" t="s">
        <v>51</v>
      </c>
      <c r="T30" s="35" t="s">
        <v>49</v>
      </c>
      <c r="U30" s="35" t="s">
        <v>51</v>
      </c>
      <c r="V30" s="35" t="s">
        <v>49</v>
      </c>
      <c r="W30" s="35" t="s">
        <v>49</v>
      </c>
      <c r="X30" s="36" t="s">
        <v>50</v>
      </c>
      <c r="Y30" s="16"/>
      <c r="Z30" s="37">
        <v>3.68</v>
      </c>
      <c r="AA30" s="37" t="s">
        <v>49</v>
      </c>
      <c r="AB30" s="37" t="s">
        <v>82</v>
      </c>
      <c r="AC30" s="38">
        <v>0</v>
      </c>
      <c r="AD30" s="16"/>
      <c r="AE30" s="39">
        <v>0.20273999999999948</v>
      </c>
      <c r="AF30" s="40">
        <v>5.8329185595217048E-2</v>
      </c>
      <c r="AG30" s="40" t="s">
        <v>51</v>
      </c>
      <c r="AH30" s="41">
        <v>1.25</v>
      </c>
      <c r="AI30" s="16"/>
      <c r="AJ30" s="42">
        <v>0.64329999999999998</v>
      </c>
      <c r="AK30" s="42" t="s">
        <v>49</v>
      </c>
      <c r="AL30" s="43">
        <v>0</v>
      </c>
      <c r="AM30" s="16"/>
      <c r="AN30" s="44">
        <v>2.76E-2</v>
      </c>
      <c r="AO30" s="44" t="s">
        <v>51</v>
      </c>
      <c r="AP30" s="45">
        <v>3</v>
      </c>
      <c r="AQ30" s="16"/>
      <c r="AR30" s="40">
        <v>8.7899999999999992E-2</v>
      </c>
      <c r="AS30" s="40" t="s">
        <v>49</v>
      </c>
      <c r="AT30" s="41">
        <v>0</v>
      </c>
      <c r="AU30" s="16"/>
      <c r="AV30" s="46">
        <v>1.89E-2</v>
      </c>
      <c r="AW30" s="46" t="s">
        <v>49</v>
      </c>
      <c r="AX30" s="47">
        <v>0</v>
      </c>
      <c r="AY30" s="16"/>
      <c r="AZ30" s="48">
        <v>0.93</v>
      </c>
      <c r="BA30" s="48" t="s">
        <v>51</v>
      </c>
      <c r="BB30" s="49">
        <v>3</v>
      </c>
      <c r="BC30" s="16"/>
      <c r="BD30" s="50"/>
    </row>
    <row r="31" spans="1:56" ht="15.6" customHeight="1" thickBot="1" x14ac:dyDescent="0.35">
      <c r="A31" s="230" t="s">
        <v>83</v>
      </c>
      <c r="B31" s="228">
        <v>4506006</v>
      </c>
      <c r="C31" s="52" t="s">
        <v>48</v>
      </c>
      <c r="D31" s="26">
        <v>266.48</v>
      </c>
      <c r="E31" s="26">
        <v>8.4499999999999993</v>
      </c>
      <c r="F31" s="53">
        <v>13.67</v>
      </c>
      <c r="G31" s="53">
        <v>9</v>
      </c>
      <c r="H31" s="28">
        <f t="shared" si="0"/>
        <v>297.60000000000002</v>
      </c>
      <c r="I31" s="29">
        <f t="shared" si="2"/>
        <v>274.93</v>
      </c>
      <c r="J31" s="29">
        <v>0.86</v>
      </c>
      <c r="K31" s="30">
        <v>13.67</v>
      </c>
      <c r="L31" s="272">
        <v>9</v>
      </c>
      <c r="M31" s="273">
        <f t="shared" si="1"/>
        <v>298.46000000000004</v>
      </c>
      <c r="N31" s="16"/>
      <c r="O31" s="252" t="s">
        <v>51</v>
      </c>
      <c r="P31" s="274">
        <v>3</v>
      </c>
      <c r="Q31" s="275">
        <v>9</v>
      </c>
      <c r="R31" s="16"/>
      <c r="S31" s="35" t="s">
        <v>51</v>
      </c>
      <c r="T31" s="35" t="s">
        <v>49</v>
      </c>
      <c r="U31" s="35" t="s">
        <v>49</v>
      </c>
      <c r="V31" s="289" t="s">
        <v>49</v>
      </c>
      <c r="W31" s="289" t="s">
        <v>51</v>
      </c>
      <c r="X31" s="295">
        <v>3</v>
      </c>
      <c r="Y31" s="16"/>
      <c r="Z31" s="37">
        <v>3.19</v>
      </c>
      <c r="AA31" s="37" t="s">
        <v>49</v>
      </c>
      <c r="AB31" s="37" t="s">
        <v>52</v>
      </c>
      <c r="AC31" s="38">
        <v>0</v>
      </c>
      <c r="AD31" s="16"/>
      <c r="AE31" s="39">
        <v>6.8662499999999849E-2</v>
      </c>
      <c r="AF31" s="40">
        <v>2.2029152433072314E-2</v>
      </c>
      <c r="AG31" s="40" t="s">
        <v>49</v>
      </c>
      <c r="AH31" s="41">
        <v>0</v>
      </c>
      <c r="AI31" s="16"/>
      <c r="AJ31" s="42">
        <v>0.46500000000000002</v>
      </c>
      <c r="AK31" s="42" t="s">
        <v>49</v>
      </c>
      <c r="AL31" s="43">
        <v>0</v>
      </c>
      <c r="AM31" s="16"/>
      <c r="AN31" s="44">
        <v>3.2300000000000002E-2</v>
      </c>
      <c r="AO31" s="44" t="s">
        <v>51</v>
      </c>
      <c r="AP31" s="45">
        <v>3</v>
      </c>
      <c r="AQ31" s="16"/>
      <c r="AR31" s="40">
        <v>4.3700000000000003E-2</v>
      </c>
      <c r="AS31" s="40" t="s">
        <v>51</v>
      </c>
      <c r="AT31" s="41">
        <v>3</v>
      </c>
      <c r="AU31" s="16"/>
      <c r="AV31" s="46">
        <v>2.2200000000000001E-2</v>
      </c>
      <c r="AW31" s="46" t="s">
        <v>49</v>
      </c>
      <c r="AX31" s="47">
        <v>0</v>
      </c>
      <c r="AY31" s="16"/>
      <c r="AZ31" s="48">
        <v>0.93</v>
      </c>
      <c r="BA31" s="48" t="s">
        <v>51</v>
      </c>
      <c r="BB31" s="49">
        <v>3</v>
      </c>
      <c r="BC31" s="16"/>
      <c r="BD31" s="50"/>
    </row>
    <row r="32" spans="1:56" ht="15.6" customHeight="1" thickBot="1" x14ac:dyDescent="0.35">
      <c r="A32" s="51" t="s">
        <v>84</v>
      </c>
      <c r="B32" s="52">
        <v>4485106</v>
      </c>
      <c r="C32" s="52" t="s">
        <v>48</v>
      </c>
      <c r="D32" s="26">
        <v>249.09</v>
      </c>
      <c r="E32" s="26">
        <v>8.4499999999999993</v>
      </c>
      <c r="F32" s="53">
        <v>13.67</v>
      </c>
      <c r="G32" s="53">
        <v>0</v>
      </c>
      <c r="H32" s="28">
        <f t="shared" si="0"/>
        <v>271.21000000000004</v>
      </c>
      <c r="I32" s="29">
        <f t="shared" si="2"/>
        <v>257.54000000000002</v>
      </c>
      <c r="J32" s="29">
        <v>0.86</v>
      </c>
      <c r="K32" s="30">
        <v>13.67</v>
      </c>
      <c r="L32" s="30">
        <v>0</v>
      </c>
      <c r="M32" s="31">
        <f t="shared" si="1"/>
        <v>272.07000000000005</v>
      </c>
      <c r="N32" s="16"/>
      <c r="O32" s="32" t="s">
        <v>49</v>
      </c>
      <c r="P32" s="33" t="s">
        <v>50</v>
      </c>
      <c r="Q32" s="34">
        <v>0</v>
      </c>
      <c r="R32" s="16"/>
      <c r="S32" s="35" t="s">
        <v>51</v>
      </c>
      <c r="T32" s="35" t="s">
        <v>51</v>
      </c>
      <c r="U32" s="35" t="s">
        <v>51</v>
      </c>
      <c r="V32" s="35" t="s">
        <v>49</v>
      </c>
      <c r="W32" s="35" t="s">
        <v>49</v>
      </c>
      <c r="X32" s="36" t="s">
        <v>50</v>
      </c>
      <c r="Y32" s="16"/>
      <c r="Z32" s="37">
        <v>3.58</v>
      </c>
      <c r="AA32" s="37" t="s">
        <v>49</v>
      </c>
      <c r="AB32" s="37" t="s">
        <v>52</v>
      </c>
      <c r="AC32" s="38">
        <v>0</v>
      </c>
      <c r="AD32" s="16"/>
      <c r="AE32" s="39">
        <v>0.18643499999999946</v>
      </c>
      <c r="AF32" s="40">
        <v>5.4889560649453432E-2</v>
      </c>
      <c r="AG32" s="40" t="s">
        <v>49</v>
      </c>
      <c r="AH32" s="41">
        <v>0</v>
      </c>
      <c r="AI32" s="16"/>
      <c r="AJ32" s="42">
        <v>0.35</v>
      </c>
      <c r="AK32" s="42" t="s">
        <v>49</v>
      </c>
      <c r="AL32" s="43">
        <v>0</v>
      </c>
      <c r="AM32" s="16"/>
      <c r="AN32" s="44">
        <v>2.3E-2</v>
      </c>
      <c r="AO32" s="44" t="s">
        <v>51</v>
      </c>
      <c r="AP32" s="45">
        <v>3</v>
      </c>
      <c r="AQ32" s="16"/>
      <c r="AR32" s="40">
        <v>2.2099999999999998E-2</v>
      </c>
      <c r="AS32" s="40" t="s">
        <v>51</v>
      </c>
      <c r="AT32" s="41">
        <v>3</v>
      </c>
      <c r="AU32" s="16"/>
      <c r="AV32" s="46">
        <v>1.9799999999999998E-2</v>
      </c>
      <c r="AW32" s="46" t="s">
        <v>49</v>
      </c>
      <c r="AX32" s="47">
        <v>0</v>
      </c>
      <c r="AY32" s="16"/>
      <c r="AZ32" s="48">
        <v>0.99</v>
      </c>
      <c r="BA32" s="48" t="s">
        <v>51</v>
      </c>
      <c r="BB32" s="49">
        <v>3</v>
      </c>
      <c r="BC32" s="16"/>
      <c r="BD32" s="50"/>
    </row>
    <row r="33" spans="1:56" ht="15.6" customHeight="1" thickBot="1" x14ac:dyDescent="0.35">
      <c r="A33" s="51" t="s">
        <v>85</v>
      </c>
      <c r="B33" s="52">
        <v>251836</v>
      </c>
      <c r="C33" s="52" t="s">
        <v>48</v>
      </c>
      <c r="D33" s="26">
        <v>258.25</v>
      </c>
      <c r="E33" s="26">
        <v>8.4499999999999993</v>
      </c>
      <c r="F33" s="53">
        <v>13.67</v>
      </c>
      <c r="G33" s="53">
        <v>3</v>
      </c>
      <c r="H33" s="28">
        <f t="shared" si="0"/>
        <v>283.37</v>
      </c>
      <c r="I33" s="29">
        <f t="shared" si="2"/>
        <v>266.7</v>
      </c>
      <c r="J33" s="29">
        <v>0.86</v>
      </c>
      <c r="K33" s="30">
        <v>13.67</v>
      </c>
      <c r="L33" s="30">
        <v>0</v>
      </c>
      <c r="M33" s="31">
        <f t="shared" si="1"/>
        <v>281.23</v>
      </c>
      <c r="N33" s="91"/>
      <c r="O33" s="32" t="s">
        <v>49</v>
      </c>
      <c r="P33" s="33" t="s">
        <v>50</v>
      </c>
      <c r="Q33" s="34">
        <v>0</v>
      </c>
      <c r="R33" s="91"/>
      <c r="S33" s="35" t="s">
        <v>51</v>
      </c>
      <c r="T33" s="35" t="s">
        <v>49</v>
      </c>
      <c r="U33" s="35" t="s">
        <v>51</v>
      </c>
      <c r="V33" s="35" t="s">
        <v>49</v>
      </c>
      <c r="W33" s="35" t="s">
        <v>49</v>
      </c>
      <c r="X33" s="36" t="s">
        <v>50</v>
      </c>
      <c r="Y33" s="91"/>
      <c r="Z33" s="37">
        <v>3.84</v>
      </c>
      <c r="AA33" s="37" t="s">
        <v>51</v>
      </c>
      <c r="AB33" s="37" t="s">
        <v>62</v>
      </c>
      <c r="AC33" s="38">
        <v>4.5</v>
      </c>
      <c r="AD33" s="91"/>
      <c r="AE33" s="39">
        <v>0.32985750000000014</v>
      </c>
      <c r="AF33" s="40">
        <v>9.4026053618003841E-2</v>
      </c>
      <c r="AG33" s="40" t="s">
        <v>51</v>
      </c>
      <c r="AH33" s="41">
        <v>1.25</v>
      </c>
      <c r="AI33" s="91"/>
      <c r="AJ33" s="42">
        <v>0.62149999999999994</v>
      </c>
      <c r="AK33" s="42" t="s">
        <v>49</v>
      </c>
      <c r="AL33" s="43">
        <v>0</v>
      </c>
      <c r="AM33" s="91"/>
      <c r="AN33" s="44">
        <v>8.1300000000000011E-2</v>
      </c>
      <c r="AO33" s="44" t="s">
        <v>49</v>
      </c>
      <c r="AP33" s="45">
        <v>0</v>
      </c>
      <c r="AQ33" s="91"/>
      <c r="AR33" s="40">
        <v>0.10349999999999999</v>
      </c>
      <c r="AS33" s="40" t="s">
        <v>49</v>
      </c>
      <c r="AT33" s="41">
        <v>0</v>
      </c>
      <c r="AU33" s="91"/>
      <c r="AV33" s="46">
        <v>3.4599999999999999E-2</v>
      </c>
      <c r="AW33" s="46" t="s">
        <v>49</v>
      </c>
      <c r="AX33" s="47">
        <v>0</v>
      </c>
      <c r="AY33" s="91"/>
      <c r="AZ33" s="48">
        <v>0.9</v>
      </c>
      <c r="BA33" s="48" t="s">
        <v>51</v>
      </c>
      <c r="BB33" s="49">
        <v>3</v>
      </c>
      <c r="BC33" s="91"/>
      <c r="BD33" s="50"/>
    </row>
    <row r="34" spans="1:56" ht="15.6" customHeight="1" thickBot="1" x14ac:dyDescent="0.35">
      <c r="A34" s="51" t="s">
        <v>86</v>
      </c>
      <c r="B34" s="52">
        <v>585467</v>
      </c>
      <c r="C34" s="52" t="s">
        <v>48</v>
      </c>
      <c r="D34" s="26">
        <v>263.81</v>
      </c>
      <c r="E34" s="26">
        <v>8.4499999999999993</v>
      </c>
      <c r="F34" s="53">
        <v>13.67</v>
      </c>
      <c r="G34" s="53">
        <v>0</v>
      </c>
      <c r="H34" s="28">
        <f t="shared" si="0"/>
        <v>285.93</v>
      </c>
      <c r="I34" s="29">
        <f t="shared" si="2"/>
        <v>272.26</v>
      </c>
      <c r="J34" s="29">
        <v>0.86</v>
      </c>
      <c r="K34" s="30">
        <v>13.67</v>
      </c>
      <c r="L34" s="30">
        <v>12</v>
      </c>
      <c r="M34" s="31">
        <f t="shared" si="1"/>
        <v>298.79000000000002</v>
      </c>
      <c r="N34" s="16"/>
      <c r="O34" s="32" t="s">
        <v>51</v>
      </c>
      <c r="P34" s="33">
        <v>4</v>
      </c>
      <c r="Q34" s="34">
        <v>12</v>
      </c>
      <c r="R34" s="16"/>
      <c r="S34" s="35" t="s">
        <v>51</v>
      </c>
      <c r="T34" s="35" t="s">
        <v>49</v>
      </c>
      <c r="U34" s="35" t="s">
        <v>49</v>
      </c>
      <c r="V34" s="35" t="s">
        <v>49</v>
      </c>
      <c r="W34" s="35" t="s">
        <v>51</v>
      </c>
      <c r="X34" s="36">
        <v>4</v>
      </c>
      <c r="Y34" s="16"/>
      <c r="Z34" s="37">
        <v>3.53</v>
      </c>
      <c r="AA34" s="37" t="s">
        <v>49</v>
      </c>
      <c r="AB34" s="37" t="s">
        <v>52</v>
      </c>
      <c r="AC34" s="38">
        <v>0</v>
      </c>
      <c r="AD34" s="16"/>
      <c r="AE34" s="39">
        <v>-0.5355149999999993</v>
      </c>
      <c r="AF34" s="40">
        <v>-0.13181769790716022</v>
      </c>
      <c r="AG34" s="40" t="s">
        <v>49</v>
      </c>
      <c r="AH34" s="41">
        <v>0</v>
      </c>
      <c r="AI34" s="16"/>
      <c r="AJ34" s="42">
        <v>0.3543</v>
      </c>
      <c r="AK34" s="42" t="s">
        <v>49</v>
      </c>
      <c r="AL34" s="43">
        <v>0</v>
      </c>
      <c r="AM34" s="16"/>
      <c r="AN34" s="44">
        <v>0.05</v>
      </c>
      <c r="AO34" s="44" t="s">
        <v>51</v>
      </c>
      <c r="AP34" s="45">
        <v>3</v>
      </c>
      <c r="AQ34" s="16"/>
      <c r="AR34" s="40">
        <v>3.4000000000000002E-2</v>
      </c>
      <c r="AS34" s="40" t="s">
        <v>51</v>
      </c>
      <c r="AT34" s="41">
        <v>3</v>
      </c>
      <c r="AU34" s="16"/>
      <c r="AV34" s="46">
        <v>9.1000000000000004E-3</v>
      </c>
      <c r="AW34" s="46" t="s">
        <v>51</v>
      </c>
      <c r="AX34" s="47">
        <v>3</v>
      </c>
      <c r="AY34" s="16"/>
      <c r="AZ34" s="48">
        <v>0.91</v>
      </c>
      <c r="BA34" s="48" t="s">
        <v>51</v>
      </c>
      <c r="BB34" s="49">
        <v>3</v>
      </c>
      <c r="BC34" s="16"/>
      <c r="BD34" s="50"/>
    </row>
    <row r="35" spans="1:56" ht="15.6" customHeight="1" thickBot="1" x14ac:dyDescent="0.35">
      <c r="A35" s="253" t="s">
        <v>87</v>
      </c>
      <c r="B35" s="228">
        <v>409910</v>
      </c>
      <c r="C35" s="52" t="s">
        <v>48</v>
      </c>
      <c r="D35" s="92">
        <v>261.42</v>
      </c>
      <c r="E35" s="92">
        <v>8.4499999999999993</v>
      </c>
      <c r="F35" s="53">
        <v>13.67</v>
      </c>
      <c r="G35" s="251">
        <v>13.25</v>
      </c>
      <c r="H35" s="28">
        <f t="shared" si="0"/>
        <v>296.79000000000002</v>
      </c>
      <c r="I35" s="290">
        <f t="shared" si="2"/>
        <v>269.87</v>
      </c>
      <c r="J35" s="290">
        <v>0.86</v>
      </c>
      <c r="K35" s="272">
        <v>13.67</v>
      </c>
      <c r="L35" s="272">
        <v>0</v>
      </c>
      <c r="M35" s="273">
        <f t="shared" si="1"/>
        <v>284.40000000000003</v>
      </c>
      <c r="N35" s="16"/>
      <c r="O35" s="252" t="s">
        <v>49</v>
      </c>
      <c r="P35" s="274" t="s">
        <v>50</v>
      </c>
      <c r="Q35" s="275">
        <v>0</v>
      </c>
      <c r="R35" s="16"/>
      <c r="S35" s="35" t="s">
        <v>51</v>
      </c>
      <c r="T35" s="35" t="s">
        <v>49</v>
      </c>
      <c r="U35" s="35" t="s">
        <v>49</v>
      </c>
      <c r="V35" s="289" t="s">
        <v>51</v>
      </c>
      <c r="W35" s="289" t="s">
        <v>49</v>
      </c>
      <c r="X35" s="295" t="s">
        <v>50</v>
      </c>
      <c r="Y35" s="16"/>
      <c r="Z35" s="37" t="s">
        <v>54</v>
      </c>
      <c r="AA35" s="37" t="s">
        <v>49</v>
      </c>
      <c r="AB35" s="37" t="s">
        <v>52</v>
      </c>
      <c r="AC35" s="38">
        <v>0</v>
      </c>
      <c r="AD35" s="16"/>
      <c r="AE35" s="39">
        <v>3.6723949999999999</v>
      </c>
      <c r="AF35" s="40" t="s">
        <v>52</v>
      </c>
      <c r="AG35" s="40" t="s">
        <v>49</v>
      </c>
      <c r="AH35" s="41">
        <v>0</v>
      </c>
      <c r="AI35" s="16"/>
      <c r="AJ35" s="42">
        <v>0.56200000000000006</v>
      </c>
      <c r="AK35" s="42" t="s">
        <v>49</v>
      </c>
      <c r="AL35" s="43">
        <v>0</v>
      </c>
      <c r="AM35" s="16"/>
      <c r="AN35" s="44">
        <v>3.8599999999999995E-2</v>
      </c>
      <c r="AO35" s="44" t="s">
        <v>51</v>
      </c>
      <c r="AP35" s="45">
        <v>3</v>
      </c>
      <c r="AQ35" s="16"/>
      <c r="AR35" s="40">
        <v>4.8899999999999999E-2</v>
      </c>
      <c r="AS35" s="40" t="s">
        <v>51</v>
      </c>
      <c r="AT35" s="41">
        <v>3</v>
      </c>
      <c r="AU35" s="16"/>
      <c r="AV35" s="46">
        <v>2.2099999999999998E-2</v>
      </c>
      <c r="AW35" s="46" t="s">
        <v>49</v>
      </c>
      <c r="AX35" s="47">
        <v>0</v>
      </c>
      <c r="AY35" s="16"/>
      <c r="AZ35" s="48">
        <v>0.95</v>
      </c>
      <c r="BA35" s="48" t="s">
        <v>51</v>
      </c>
      <c r="BB35" s="49">
        <v>3</v>
      </c>
      <c r="BC35" s="16"/>
      <c r="BD35" s="91"/>
    </row>
    <row r="36" spans="1:56" ht="15.6" customHeight="1" thickBot="1" x14ac:dyDescent="0.35">
      <c r="A36" s="51" t="s">
        <v>88</v>
      </c>
      <c r="B36" s="94">
        <v>884642</v>
      </c>
      <c r="C36" s="52" t="s">
        <v>48</v>
      </c>
      <c r="D36" s="26">
        <v>249.96</v>
      </c>
      <c r="E36" s="26">
        <v>8.4499999999999993</v>
      </c>
      <c r="F36" s="53">
        <v>13.67</v>
      </c>
      <c r="G36" s="53">
        <v>3</v>
      </c>
      <c r="H36" s="28">
        <f t="shared" si="0"/>
        <v>275.08000000000004</v>
      </c>
      <c r="I36" s="29">
        <f t="shared" si="2"/>
        <v>258.41000000000003</v>
      </c>
      <c r="J36" s="29">
        <v>0.86</v>
      </c>
      <c r="K36" s="30">
        <v>13.67</v>
      </c>
      <c r="L36" s="30">
        <v>3</v>
      </c>
      <c r="M36" s="31">
        <f t="shared" si="1"/>
        <v>275.94000000000005</v>
      </c>
      <c r="N36" s="16"/>
      <c r="O36" s="32" t="s">
        <v>51</v>
      </c>
      <c r="P36" s="33">
        <v>1</v>
      </c>
      <c r="Q36" s="34">
        <v>3</v>
      </c>
      <c r="R36" s="16"/>
      <c r="S36" s="35" t="s">
        <v>51</v>
      </c>
      <c r="T36" s="35" t="s">
        <v>49</v>
      </c>
      <c r="U36" s="35" t="s">
        <v>49</v>
      </c>
      <c r="V36" s="35" t="s">
        <v>49</v>
      </c>
      <c r="W36" s="35" t="s">
        <v>51</v>
      </c>
      <c r="X36" s="36">
        <v>1</v>
      </c>
      <c r="Y36" s="16"/>
      <c r="Z36" s="37">
        <v>2.97</v>
      </c>
      <c r="AA36" s="37" t="s">
        <v>49</v>
      </c>
      <c r="AB36" s="37" t="s">
        <v>52</v>
      </c>
      <c r="AC36" s="38">
        <v>0</v>
      </c>
      <c r="AD36" s="16"/>
      <c r="AE36" s="39">
        <v>-0.36686000000000041</v>
      </c>
      <c r="AF36" s="40">
        <v>-0.11001116274746039</v>
      </c>
      <c r="AG36" s="40" t="s">
        <v>49</v>
      </c>
      <c r="AH36" s="41">
        <v>0</v>
      </c>
      <c r="AI36" s="16"/>
      <c r="AJ36" s="42">
        <v>0.36549999999999999</v>
      </c>
      <c r="AK36" s="42" t="s">
        <v>49</v>
      </c>
      <c r="AL36" s="43">
        <v>0</v>
      </c>
      <c r="AM36" s="16"/>
      <c r="AN36" s="44">
        <v>6.6000000000000003E-2</v>
      </c>
      <c r="AO36" s="44" t="s">
        <v>49</v>
      </c>
      <c r="AP36" s="45">
        <v>0</v>
      </c>
      <c r="AQ36" s="16"/>
      <c r="AR36" s="40">
        <v>9.3900000000000011E-2</v>
      </c>
      <c r="AS36" s="40" t="s">
        <v>49</v>
      </c>
      <c r="AT36" s="41">
        <v>0</v>
      </c>
      <c r="AU36" s="16"/>
      <c r="AV36" s="46">
        <v>1.9199999999999998E-2</v>
      </c>
      <c r="AW36" s="46" t="s">
        <v>49</v>
      </c>
      <c r="AX36" s="47">
        <v>0</v>
      </c>
      <c r="AY36" s="16"/>
      <c r="AZ36" s="48">
        <v>0.93</v>
      </c>
      <c r="BA36" s="48" t="s">
        <v>51</v>
      </c>
      <c r="BB36" s="49">
        <v>3</v>
      </c>
      <c r="BC36" s="16"/>
      <c r="BD36" s="50"/>
    </row>
    <row r="37" spans="1:56" ht="15.6" customHeight="1" thickBot="1" x14ac:dyDescent="0.35">
      <c r="A37" s="51" t="s">
        <v>89</v>
      </c>
      <c r="B37" s="52">
        <v>4505701</v>
      </c>
      <c r="C37" s="52" t="s">
        <v>48</v>
      </c>
      <c r="D37" s="26">
        <v>252.44</v>
      </c>
      <c r="E37" s="26">
        <v>8.4499999999999993</v>
      </c>
      <c r="F37" s="53">
        <v>13.67</v>
      </c>
      <c r="G37" s="53">
        <v>13.5</v>
      </c>
      <c r="H37" s="28">
        <f t="shared" si="0"/>
        <v>288.06</v>
      </c>
      <c r="I37" s="29">
        <f t="shared" si="2"/>
        <v>260.89</v>
      </c>
      <c r="J37" s="29">
        <v>0.86</v>
      </c>
      <c r="K37" s="30">
        <v>13.67</v>
      </c>
      <c r="L37" s="30">
        <v>6</v>
      </c>
      <c r="M37" s="31">
        <f t="shared" si="1"/>
        <v>281.42</v>
      </c>
      <c r="N37" s="16"/>
      <c r="O37" s="32" t="s">
        <v>51</v>
      </c>
      <c r="P37" s="33">
        <v>2</v>
      </c>
      <c r="Q37" s="34">
        <v>6</v>
      </c>
      <c r="R37" s="16"/>
      <c r="S37" s="35" t="s">
        <v>51</v>
      </c>
      <c r="T37" s="35" t="s">
        <v>49</v>
      </c>
      <c r="U37" s="35" t="s">
        <v>49</v>
      </c>
      <c r="V37" s="35" t="s">
        <v>49</v>
      </c>
      <c r="W37" s="35" t="s">
        <v>51</v>
      </c>
      <c r="X37" s="36">
        <v>2</v>
      </c>
      <c r="Y37" s="16"/>
      <c r="Z37" s="37" t="s">
        <v>54</v>
      </c>
      <c r="AA37" s="37" t="s">
        <v>49</v>
      </c>
      <c r="AB37" s="37" t="s">
        <v>52</v>
      </c>
      <c r="AC37" s="38">
        <v>0</v>
      </c>
      <c r="AD37" s="16"/>
      <c r="AE37" s="39">
        <v>3.2525025000000003</v>
      </c>
      <c r="AF37" s="40" t="s">
        <v>52</v>
      </c>
      <c r="AG37" s="40" t="s">
        <v>49</v>
      </c>
      <c r="AH37" s="41">
        <v>0</v>
      </c>
      <c r="AI37" s="16"/>
      <c r="AJ37" s="42" t="s">
        <v>54</v>
      </c>
      <c r="AK37" s="42" t="s">
        <v>49</v>
      </c>
      <c r="AL37" s="43">
        <v>0</v>
      </c>
      <c r="AM37" s="16"/>
      <c r="AN37" s="44">
        <v>5.6299999999999996E-2</v>
      </c>
      <c r="AO37" s="44" t="s">
        <v>51</v>
      </c>
      <c r="AP37" s="45">
        <v>3</v>
      </c>
      <c r="AQ37" s="16"/>
      <c r="AR37" s="40">
        <v>0.12839999999999999</v>
      </c>
      <c r="AS37" s="40" t="s">
        <v>49</v>
      </c>
      <c r="AT37" s="41">
        <v>0</v>
      </c>
      <c r="AU37" s="16"/>
      <c r="AV37" s="46">
        <v>3.0299999999999997E-2</v>
      </c>
      <c r="AW37" s="46" t="s">
        <v>49</v>
      </c>
      <c r="AX37" s="47">
        <v>0</v>
      </c>
      <c r="AY37" s="16"/>
      <c r="AZ37" s="48">
        <v>0.95</v>
      </c>
      <c r="BA37" s="48" t="s">
        <v>51</v>
      </c>
      <c r="BB37" s="49">
        <v>3</v>
      </c>
      <c r="BC37" s="16"/>
      <c r="BD37" s="50"/>
    </row>
    <row r="38" spans="1:56" ht="15.6" customHeight="1" thickBot="1" x14ac:dyDescent="0.35">
      <c r="A38" s="62" t="s">
        <v>90</v>
      </c>
      <c r="B38" s="57">
        <v>313190</v>
      </c>
      <c r="C38" s="52" t="s">
        <v>48</v>
      </c>
      <c r="D38" s="26">
        <v>265.64</v>
      </c>
      <c r="E38" s="26">
        <v>8.4499999999999993</v>
      </c>
      <c r="F38" s="53">
        <v>13.67</v>
      </c>
      <c r="G38" s="53">
        <v>10.25</v>
      </c>
      <c r="H38" s="28">
        <f t="shared" si="0"/>
        <v>298.01</v>
      </c>
      <c r="I38" s="29">
        <f t="shared" si="2"/>
        <v>274.08999999999997</v>
      </c>
      <c r="J38" s="29">
        <v>0.86</v>
      </c>
      <c r="K38" s="30">
        <v>13.67</v>
      </c>
      <c r="L38" s="30">
        <v>12</v>
      </c>
      <c r="M38" s="31">
        <f t="shared" si="1"/>
        <v>300.62</v>
      </c>
      <c r="N38" s="16"/>
      <c r="O38" s="32" t="s">
        <v>51</v>
      </c>
      <c r="P38" s="33">
        <v>4</v>
      </c>
      <c r="Q38" s="34">
        <v>12</v>
      </c>
      <c r="R38" s="16"/>
      <c r="S38" s="35" t="s">
        <v>51</v>
      </c>
      <c r="T38" s="35" t="s">
        <v>49</v>
      </c>
      <c r="U38" s="35" t="s">
        <v>49</v>
      </c>
      <c r="V38" s="35" t="s">
        <v>49</v>
      </c>
      <c r="W38" s="35" t="s">
        <v>51</v>
      </c>
      <c r="X38" s="36">
        <v>4</v>
      </c>
      <c r="Y38" s="16"/>
      <c r="Z38" s="37">
        <v>3.48</v>
      </c>
      <c r="AA38" s="37" t="s">
        <v>49</v>
      </c>
      <c r="AB38" s="37" t="s">
        <v>52</v>
      </c>
      <c r="AC38" s="38">
        <v>0</v>
      </c>
      <c r="AD38" s="16"/>
      <c r="AE38" s="39">
        <v>-0.3545575000000003</v>
      </c>
      <c r="AF38" s="40">
        <v>-9.2472173193547891E-2</v>
      </c>
      <c r="AG38" s="40" t="s">
        <v>49</v>
      </c>
      <c r="AH38" s="41">
        <v>0</v>
      </c>
      <c r="AI38" s="16"/>
      <c r="AJ38" s="42">
        <v>0.75879999999999992</v>
      </c>
      <c r="AK38" s="42" t="s">
        <v>49</v>
      </c>
      <c r="AL38" s="43">
        <v>0</v>
      </c>
      <c r="AM38" s="16"/>
      <c r="AN38" s="44">
        <v>4.2599999999999999E-2</v>
      </c>
      <c r="AO38" s="44" t="s">
        <v>51</v>
      </c>
      <c r="AP38" s="45">
        <v>3</v>
      </c>
      <c r="AQ38" s="16"/>
      <c r="AR38" s="40">
        <v>4.4600000000000001E-2</v>
      </c>
      <c r="AS38" s="40" t="s">
        <v>51</v>
      </c>
      <c r="AT38" s="41">
        <v>3</v>
      </c>
      <c r="AU38" s="16"/>
      <c r="AV38" s="46">
        <v>1.03E-2</v>
      </c>
      <c r="AW38" s="46" t="s">
        <v>51</v>
      </c>
      <c r="AX38" s="47">
        <v>3</v>
      </c>
      <c r="AY38" s="16"/>
      <c r="AZ38" s="48">
        <v>0.9</v>
      </c>
      <c r="BA38" s="48" t="s">
        <v>51</v>
      </c>
      <c r="BB38" s="49">
        <v>3</v>
      </c>
      <c r="BC38" s="16"/>
      <c r="BD38" s="50"/>
    </row>
    <row r="39" spans="1:56" ht="15.6" customHeight="1" thickBot="1" x14ac:dyDescent="0.35">
      <c r="A39" s="56" t="s">
        <v>91</v>
      </c>
      <c r="B39" s="52">
        <v>928364</v>
      </c>
      <c r="C39" s="52" t="s">
        <v>48</v>
      </c>
      <c r="D39" s="26">
        <v>246.06</v>
      </c>
      <c r="E39" s="26">
        <v>8.4499999999999993</v>
      </c>
      <c r="F39" s="53">
        <v>13.67</v>
      </c>
      <c r="G39" s="53">
        <v>0</v>
      </c>
      <c r="H39" s="28">
        <f t="shared" si="0"/>
        <v>268.18</v>
      </c>
      <c r="I39" s="29">
        <f t="shared" si="2"/>
        <v>254.51</v>
      </c>
      <c r="J39" s="29">
        <v>0.86</v>
      </c>
      <c r="K39" s="30">
        <v>13.67</v>
      </c>
      <c r="L39" s="30">
        <v>15.75</v>
      </c>
      <c r="M39" s="31">
        <f t="shared" si="1"/>
        <v>284.79000000000002</v>
      </c>
      <c r="N39" s="16"/>
      <c r="O39" s="32" t="s">
        <v>51</v>
      </c>
      <c r="P39" s="33">
        <v>4</v>
      </c>
      <c r="Q39" s="34">
        <v>15.75</v>
      </c>
      <c r="R39" s="16"/>
      <c r="S39" s="35" t="s">
        <v>51</v>
      </c>
      <c r="T39" s="35" t="s">
        <v>49</v>
      </c>
      <c r="U39" s="35" t="s">
        <v>49</v>
      </c>
      <c r="V39" s="35" t="s">
        <v>49</v>
      </c>
      <c r="W39" s="35" t="s">
        <v>51</v>
      </c>
      <c r="X39" s="36">
        <v>4</v>
      </c>
      <c r="Y39" s="16"/>
      <c r="Z39" s="37">
        <v>4.42</v>
      </c>
      <c r="AA39" s="37" t="s">
        <v>51</v>
      </c>
      <c r="AB39" s="37" t="s">
        <v>60</v>
      </c>
      <c r="AC39" s="38">
        <v>6.75</v>
      </c>
      <c r="AD39" s="16"/>
      <c r="AE39" s="39">
        <v>0.10203500000000076</v>
      </c>
      <c r="AF39" s="40">
        <v>2.3642869514693989E-2</v>
      </c>
      <c r="AG39" s="40" t="s">
        <v>49</v>
      </c>
      <c r="AH39" s="41">
        <v>0</v>
      </c>
      <c r="AI39" s="16"/>
      <c r="AJ39" s="42">
        <v>0.53029999999999999</v>
      </c>
      <c r="AK39" s="42" t="s">
        <v>49</v>
      </c>
      <c r="AL39" s="43">
        <v>0</v>
      </c>
      <c r="AM39" s="16"/>
      <c r="AN39" s="44">
        <v>7.4000000000000003E-3</v>
      </c>
      <c r="AO39" s="44" t="s">
        <v>51</v>
      </c>
      <c r="AP39" s="45">
        <v>3</v>
      </c>
      <c r="AQ39" s="16"/>
      <c r="AR39" s="40">
        <v>2.2700000000000001E-2</v>
      </c>
      <c r="AS39" s="40" t="s">
        <v>51</v>
      </c>
      <c r="AT39" s="41">
        <v>3</v>
      </c>
      <c r="AU39" s="16"/>
      <c r="AV39" s="46">
        <v>2.3900000000000001E-2</v>
      </c>
      <c r="AW39" s="46" t="s">
        <v>49</v>
      </c>
      <c r="AX39" s="47">
        <v>0</v>
      </c>
      <c r="AY39" s="16"/>
      <c r="AZ39" s="48">
        <v>0.94</v>
      </c>
      <c r="BA39" s="48" t="s">
        <v>51</v>
      </c>
      <c r="BB39" s="49">
        <v>3</v>
      </c>
      <c r="BC39" s="16"/>
      <c r="BD39" s="50"/>
    </row>
    <row r="40" spans="1:56" ht="15.6" customHeight="1" thickBot="1" x14ac:dyDescent="0.35">
      <c r="A40" s="51" t="s">
        <v>92</v>
      </c>
      <c r="B40" s="52">
        <v>4495306</v>
      </c>
      <c r="C40" s="52" t="s">
        <v>48</v>
      </c>
      <c r="D40" s="26">
        <v>248.49</v>
      </c>
      <c r="E40" s="26">
        <v>8.4499999999999993</v>
      </c>
      <c r="F40" s="53">
        <v>13.67</v>
      </c>
      <c r="G40" s="53">
        <v>8.75</v>
      </c>
      <c r="H40" s="28">
        <f t="shared" si="0"/>
        <v>279.36</v>
      </c>
      <c r="I40" s="29">
        <f t="shared" si="2"/>
        <v>256.94</v>
      </c>
      <c r="J40" s="29">
        <v>0.86</v>
      </c>
      <c r="K40" s="30">
        <v>13.67</v>
      </c>
      <c r="L40" s="30">
        <v>7.5</v>
      </c>
      <c r="M40" s="31">
        <f t="shared" si="1"/>
        <v>278.97000000000003</v>
      </c>
      <c r="N40" s="16"/>
      <c r="O40" s="32" t="s">
        <v>51</v>
      </c>
      <c r="P40" s="33">
        <v>2</v>
      </c>
      <c r="Q40" s="34">
        <v>7.5</v>
      </c>
      <c r="R40" s="16"/>
      <c r="S40" s="35" t="s">
        <v>51</v>
      </c>
      <c r="T40" s="35" t="s">
        <v>49</v>
      </c>
      <c r="U40" s="35" t="s">
        <v>49</v>
      </c>
      <c r="V40" s="35" t="s">
        <v>49</v>
      </c>
      <c r="W40" s="35" t="s">
        <v>51</v>
      </c>
      <c r="X40" s="36">
        <v>2</v>
      </c>
      <c r="Y40" s="16"/>
      <c r="Z40" s="37">
        <v>3.98</v>
      </c>
      <c r="AA40" s="37" t="s">
        <v>51</v>
      </c>
      <c r="AB40" s="37" t="s">
        <v>62</v>
      </c>
      <c r="AC40" s="38">
        <v>4.5</v>
      </c>
      <c r="AD40" s="16"/>
      <c r="AE40" s="39">
        <v>-4.8517499999999547E-2</v>
      </c>
      <c r="AF40" s="40">
        <v>-1.203106615071585E-2</v>
      </c>
      <c r="AG40" s="40" t="s">
        <v>49</v>
      </c>
      <c r="AH40" s="41">
        <v>0</v>
      </c>
      <c r="AI40" s="16"/>
      <c r="AJ40" s="42">
        <v>0.44630000000000003</v>
      </c>
      <c r="AK40" s="42" t="s">
        <v>49</v>
      </c>
      <c r="AL40" s="43">
        <v>0</v>
      </c>
      <c r="AM40" s="16"/>
      <c r="AN40" s="44">
        <v>8.6899999999999991E-2</v>
      </c>
      <c r="AO40" s="44" t="s">
        <v>49</v>
      </c>
      <c r="AP40" s="45">
        <v>0</v>
      </c>
      <c r="AQ40" s="16"/>
      <c r="AR40" s="40">
        <v>6.6699999999999995E-2</v>
      </c>
      <c r="AS40" s="40" t="s">
        <v>49</v>
      </c>
      <c r="AT40" s="41">
        <v>0</v>
      </c>
      <c r="AU40" s="16"/>
      <c r="AV40" s="46">
        <v>3.7999999999999999E-2</v>
      </c>
      <c r="AW40" s="46" t="s">
        <v>49</v>
      </c>
      <c r="AX40" s="47">
        <v>0</v>
      </c>
      <c r="AY40" s="16"/>
      <c r="AZ40" s="48">
        <v>0.88</v>
      </c>
      <c r="BA40" s="48" t="s">
        <v>51</v>
      </c>
      <c r="BB40" s="49">
        <v>3</v>
      </c>
      <c r="BC40" s="16"/>
      <c r="BD40" s="50"/>
    </row>
    <row r="41" spans="1:56" ht="15.6" customHeight="1" thickBot="1" x14ac:dyDescent="0.35">
      <c r="A41" s="95" t="s">
        <v>93</v>
      </c>
      <c r="B41" s="52">
        <v>890278</v>
      </c>
      <c r="C41" s="52" t="s">
        <v>48</v>
      </c>
      <c r="D41" s="26">
        <v>265.58</v>
      </c>
      <c r="E41" s="26">
        <v>8.4499999999999993</v>
      </c>
      <c r="F41" s="53">
        <v>13.67</v>
      </c>
      <c r="G41" s="53">
        <v>6</v>
      </c>
      <c r="H41" s="28">
        <f t="shared" si="0"/>
        <v>293.7</v>
      </c>
      <c r="I41" s="29">
        <f t="shared" si="2"/>
        <v>274.02999999999997</v>
      </c>
      <c r="J41" s="29">
        <v>0.86</v>
      </c>
      <c r="K41" s="30">
        <v>13.67</v>
      </c>
      <c r="L41" s="30">
        <v>6</v>
      </c>
      <c r="M41" s="31">
        <f t="shared" si="1"/>
        <v>294.56</v>
      </c>
      <c r="N41" s="16"/>
      <c r="O41" s="32" t="s">
        <v>51</v>
      </c>
      <c r="P41" s="33">
        <v>2</v>
      </c>
      <c r="Q41" s="34">
        <v>6</v>
      </c>
      <c r="R41" s="16"/>
      <c r="S41" s="35" t="s">
        <v>51</v>
      </c>
      <c r="T41" s="35" t="s">
        <v>49</v>
      </c>
      <c r="U41" s="35" t="s">
        <v>49</v>
      </c>
      <c r="V41" s="35" t="s">
        <v>49</v>
      </c>
      <c r="W41" s="35" t="s">
        <v>51</v>
      </c>
      <c r="X41" s="36">
        <v>2</v>
      </c>
      <c r="Y41" s="16"/>
      <c r="Z41" s="37">
        <v>3.47</v>
      </c>
      <c r="AA41" s="37" t="s">
        <v>49</v>
      </c>
      <c r="AB41" s="37" t="s">
        <v>52</v>
      </c>
      <c r="AC41" s="38">
        <v>0</v>
      </c>
      <c r="AD41" s="16"/>
      <c r="AE41" s="39">
        <v>6.5737500000000004E-2</v>
      </c>
      <c r="AF41" s="40">
        <v>1.9315186827329061E-2</v>
      </c>
      <c r="AG41" s="40" t="s">
        <v>49</v>
      </c>
      <c r="AH41" s="41">
        <v>0</v>
      </c>
      <c r="AI41" s="16"/>
      <c r="AJ41" s="42">
        <v>0.63</v>
      </c>
      <c r="AK41" s="42" t="s">
        <v>49</v>
      </c>
      <c r="AL41" s="43">
        <v>0</v>
      </c>
      <c r="AM41" s="16"/>
      <c r="AN41" s="44">
        <v>0.12470000000000001</v>
      </c>
      <c r="AO41" s="44" t="s">
        <v>49</v>
      </c>
      <c r="AP41" s="45">
        <v>0</v>
      </c>
      <c r="AQ41" s="16"/>
      <c r="AR41" s="40">
        <v>5.7200000000000001E-2</v>
      </c>
      <c r="AS41" s="40" t="s">
        <v>49</v>
      </c>
      <c r="AT41" s="41">
        <v>0</v>
      </c>
      <c r="AU41" s="16"/>
      <c r="AV41" s="46">
        <v>1.6299999999999999E-2</v>
      </c>
      <c r="AW41" s="46" t="s">
        <v>51</v>
      </c>
      <c r="AX41" s="47">
        <v>3</v>
      </c>
      <c r="AY41" s="16"/>
      <c r="AZ41" s="48">
        <v>0.96</v>
      </c>
      <c r="BA41" s="48" t="s">
        <v>51</v>
      </c>
      <c r="BB41" s="49">
        <v>3</v>
      </c>
      <c r="BC41" s="16"/>
      <c r="BD41" s="50"/>
    </row>
    <row r="42" spans="1:56" ht="15.6" customHeight="1" thickBot="1" x14ac:dyDescent="0.35">
      <c r="A42" s="231" t="s">
        <v>94</v>
      </c>
      <c r="B42" s="228">
        <v>778711</v>
      </c>
      <c r="C42" s="52" t="s">
        <v>48</v>
      </c>
      <c r="D42" s="26">
        <v>269.95</v>
      </c>
      <c r="E42" s="26">
        <v>8.4499999999999993</v>
      </c>
      <c r="F42" s="53">
        <v>13.67</v>
      </c>
      <c r="G42" s="53">
        <v>9</v>
      </c>
      <c r="H42" s="28">
        <f t="shared" si="0"/>
        <v>301.07</v>
      </c>
      <c r="I42" s="29">
        <f t="shared" si="2"/>
        <v>278.39999999999998</v>
      </c>
      <c r="J42" s="29">
        <v>0.86</v>
      </c>
      <c r="K42" s="30">
        <v>13.67</v>
      </c>
      <c r="L42" s="272">
        <v>9</v>
      </c>
      <c r="M42" s="273">
        <f t="shared" si="1"/>
        <v>301.93</v>
      </c>
      <c r="N42" s="16"/>
      <c r="O42" s="252" t="s">
        <v>51</v>
      </c>
      <c r="P42" s="276">
        <f t="shared" ref="P42" si="3">X42</f>
        <v>3</v>
      </c>
      <c r="Q42" s="275">
        <f t="shared" ref="Q42" si="4">AC42+AH42+AL42+AP42+AT42+AX42+BB42</f>
        <v>9</v>
      </c>
      <c r="R42" s="16"/>
      <c r="S42" s="35" t="s">
        <v>51</v>
      </c>
      <c r="T42" s="35" t="s">
        <v>49</v>
      </c>
      <c r="U42" s="35" t="s">
        <v>49</v>
      </c>
      <c r="V42" s="289" t="s">
        <v>49</v>
      </c>
      <c r="W42" s="289" t="s">
        <v>51</v>
      </c>
      <c r="X42" s="295">
        <f t="shared" ref="X42" si="5">COUNTIF(Z42:BB42,"Y")</f>
        <v>3</v>
      </c>
      <c r="Y42" s="16"/>
      <c r="Z42" s="37">
        <v>2.86</v>
      </c>
      <c r="AA42" s="37" t="s">
        <v>49</v>
      </c>
      <c r="AB42" s="37" t="s">
        <v>52</v>
      </c>
      <c r="AC42" s="38">
        <v>0</v>
      </c>
      <c r="AD42" s="16"/>
      <c r="AE42" s="39">
        <v>-3.2664999999999722E-2</v>
      </c>
      <c r="AF42" s="40">
        <v>-1.1294268154589443E-2</v>
      </c>
      <c r="AG42" s="40" t="s">
        <v>49</v>
      </c>
      <c r="AH42" s="41">
        <v>0</v>
      </c>
      <c r="AI42" s="16"/>
      <c r="AJ42" s="42">
        <v>0.55880000000000007</v>
      </c>
      <c r="AK42" s="42" t="s">
        <v>49</v>
      </c>
      <c r="AL42" s="43">
        <v>0</v>
      </c>
      <c r="AM42" s="16"/>
      <c r="AN42" s="44">
        <v>3.5699999999999996E-2</v>
      </c>
      <c r="AO42" s="44" t="s">
        <v>51</v>
      </c>
      <c r="AP42" s="45">
        <v>3</v>
      </c>
      <c r="AQ42" s="16"/>
      <c r="AR42" s="40">
        <v>6.4500000000000002E-2</v>
      </c>
      <c r="AS42" s="40" t="s">
        <v>49</v>
      </c>
      <c r="AT42" s="41">
        <v>0</v>
      </c>
      <c r="AU42" s="16"/>
      <c r="AV42" s="46">
        <v>1.1299999999999999E-2</v>
      </c>
      <c r="AW42" s="46" t="s">
        <v>51</v>
      </c>
      <c r="AX42" s="47">
        <v>3</v>
      </c>
      <c r="AY42" s="16"/>
      <c r="AZ42" s="48">
        <v>0.95</v>
      </c>
      <c r="BA42" s="48" t="s">
        <v>51</v>
      </c>
      <c r="BB42" s="49">
        <v>3</v>
      </c>
      <c r="BC42" s="16"/>
      <c r="BD42" s="50"/>
    </row>
    <row r="43" spans="1:56" ht="15.6" customHeight="1" thickBot="1" x14ac:dyDescent="0.35">
      <c r="A43" s="254" t="s">
        <v>95</v>
      </c>
      <c r="B43" s="255">
        <v>1013165</v>
      </c>
      <c r="C43" s="57" t="s">
        <v>48</v>
      </c>
      <c r="D43" s="26">
        <v>267.64999999999998</v>
      </c>
      <c r="E43" s="26">
        <v>8.4499999999999993</v>
      </c>
      <c r="F43" s="53">
        <v>13.67</v>
      </c>
      <c r="G43" s="53">
        <v>0</v>
      </c>
      <c r="H43" s="28">
        <f t="shared" ref="H43:H106" si="6">SUM(D43:G43)</f>
        <v>289.77</v>
      </c>
      <c r="I43" s="290">
        <f t="shared" si="2"/>
        <v>276.09999999999997</v>
      </c>
      <c r="J43" s="290">
        <v>0.86</v>
      </c>
      <c r="K43" s="272">
        <v>13.67</v>
      </c>
      <c r="L43" s="272">
        <v>0</v>
      </c>
      <c r="M43" s="273">
        <f t="shared" si="1"/>
        <v>290.63</v>
      </c>
      <c r="N43" s="16"/>
      <c r="O43" s="32" t="s">
        <v>49</v>
      </c>
      <c r="P43" s="33" t="s">
        <v>50</v>
      </c>
      <c r="Q43" s="34">
        <v>0</v>
      </c>
      <c r="R43" s="16"/>
      <c r="S43" s="35" t="s">
        <v>49</v>
      </c>
      <c r="T43" s="35" t="s">
        <v>49</v>
      </c>
      <c r="U43" s="35" t="s">
        <v>49</v>
      </c>
      <c r="V43" s="289" t="s">
        <v>51</v>
      </c>
      <c r="W43" s="289" t="s">
        <v>49</v>
      </c>
      <c r="X43" s="295" t="s">
        <v>50</v>
      </c>
      <c r="Y43" s="16"/>
      <c r="Z43" s="37">
        <v>3.33</v>
      </c>
      <c r="AA43" s="37" t="s">
        <v>49</v>
      </c>
      <c r="AB43" s="37" t="s">
        <v>52</v>
      </c>
      <c r="AC43" s="38">
        <v>0</v>
      </c>
      <c r="AD43" s="16"/>
      <c r="AE43" s="39">
        <v>-0.2519275000000003</v>
      </c>
      <c r="AF43" s="40">
        <v>-7.0376854995226626E-2</v>
      </c>
      <c r="AG43" s="40" t="s">
        <v>49</v>
      </c>
      <c r="AH43" s="41">
        <v>0</v>
      </c>
      <c r="AI43" s="16"/>
      <c r="AJ43" s="42">
        <v>0.67530000000000001</v>
      </c>
      <c r="AK43" s="42" t="s">
        <v>49</v>
      </c>
      <c r="AL43" s="43">
        <v>0</v>
      </c>
      <c r="AM43" s="16"/>
      <c r="AN43" s="44">
        <v>0</v>
      </c>
      <c r="AO43" s="44" t="s">
        <v>51</v>
      </c>
      <c r="AP43" s="45">
        <v>3</v>
      </c>
      <c r="AQ43" s="16"/>
      <c r="AR43" s="40">
        <v>6.0400000000000002E-2</v>
      </c>
      <c r="AS43" s="40" t="s">
        <v>49</v>
      </c>
      <c r="AT43" s="41">
        <v>0</v>
      </c>
      <c r="AU43" s="16"/>
      <c r="AV43" s="46">
        <v>1.4199999999999999E-2</v>
      </c>
      <c r="AW43" s="46" t="s">
        <v>51</v>
      </c>
      <c r="AX43" s="47">
        <v>3</v>
      </c>
      <c r="AY43" s="16"/>
      <c r="AZ43" s="48" t="s">
        <v>50</v>
      </c>
      <c r="BA43" s="48" t="s">
        <v>49</v>
      </c>
      <c r="BB43" s="49">
        <v>0</v>
      </c>
      <c r="BC43" s="16"/>
      <c r="BD43" s="50"/>
    </row>
    <row r="44" spans="1:56" ht="15.6" customHeight="1" thickBot="1" x14ac:dyDescent="0.35">
      <c r="A44" s="51" t="s">
        <v>96</v>
      </c>
      <c r="B44" s="52">
        <v>397750</v>
      </c>
      <c r="C44" s="52" t="s">
        <v>48</v>
      </c>
      <c r="D44" s="26">
        <v>266.40999999999997</v>
      </c>
      <c r="E44" s="26">
        <v>8.4499999999999993</v>
      </c>
      <c r="F44" s="67">
        <v>0</v>
      </c>
      <c r="G44" s="53">
        <v>0</v>
      </c>
      <c r="H44" s="28">
        <f t="shared" si="6"/>
        <v>274.85999999999996</v>
      </c>
      <c r="I44" s="29">
        <f t="shared" si="2"/>
        <v>274.85999999999996</v>
      </c>
      <c r="J44" s="29">
        <v>0.86</v>
      </c>
      <c r="K44" s="68">
        <v>0</v>
      </c>
      <c r="L44" s="30">
        <v>0</v>
      </c>
      <c r="M44" s="31">
        <f t="shared" si="1"/>
        <v>275.71999999999997</v>
      </c>
      <c r="N44" s="16"/>
      <c r="O44" s="32" t="s">
        <v>49</v>
      </c>
      <c r="P44" s="33" t="s">
        <v>50</v>
      </c>
      <c r="Q44" s="34">
        <v>0</v>
      </c>
      <c r="R44" s="16"/>
      <c r="S44" s="35" t="s">
        <v>49</v>
      </c>
      <c r="T44" s="35" t="s">
        <v>49</v>
      </c>
      <c r="U44" s="35" t="s">
        <v>49</v>
      </c>
      <c r="V44" s="35" t="s">
        <v>49</v>
      </c>
      <c r="W44" s="35" t="s">
        <v>49</v>
      </c>
      <c r="X44" s="36" t="s">
        <v>50</v>
      </c>
      <c r="Y44" s="16"/>
      <c r="Z44" s="37">
        <v>5.24</v>
      </c>
      <c r="AA44" s="37" t="s">
        <v>51</v>
      </c>
      <c r="AB44" s="37" t="s">
        <v>60</v>
      </c>
      <c r="AC44" s="38">
        <v>6.75</v>
      </c>
      <c r="AD44" s="16"/>
      <c r="AE44" s="39">
        <v>0.62818750000000012</v>
      </c>
      <c r="AF44" s="40">
        <v>0.13627661536125305</v>
      </c>
      <c r="AG44" s="40" t="s">
        <v>49</v>
      </c>
      <c r="AH44" s="41">
        <v>0</v>
      </c>
      <c r="AI44" s="16"/>
      <c r="AJ44" s="42">
        <v>0.41450000000000004</v>
      </c>
      <c r="AK44" s="42" t="s">
        <v>49</v>
      </c>
      <c r="AL44" s="43">
        <v>0</v>
      </c>
      <c r="AM44" s="16"/>
      <c r="AN44" s="44">
        <v>8.2699999999999996E-2</v>
      </c>
      <c r="AO44" s="44" t="s">
        <v>49</v>
      </c>
      <c r="AP44" s="45">
        <v>0</v>
      </c>
      <c r="AQ44" s="16"/>
      <c r="AR44" s="40">
        <v>6.9900000000000004E-2</v>
      </c>
      <c r="AS44" s="40" t="s">
        <v>49</v>
      </c>
      <c r="AT44" s="41">
        <v>0</v>
      </c>
      <c r="AU44" s="16"/>
      <c r="AV44" s="46">
        <v>2.9600000000000001E-2</v>
      </c>
      <c r="AW44" s="46" t="s">
        <v>49</v>
      </c>
      <c r="AX44" s="47">
        <v>0</v>
      </c>
      <c r="AY44" s="16"/>
      <c r="AZ44" s="48" t="s">
        <v>50</v>
      </c>
      <c r="BA44" s="48" t="s">
        <v>49</v>
      </c>
      <c r="BB44" s="49">
        <v>0</v>
      </c>
      <c r="BC44" s="16"/>
      <c r="BD44" s="50"/>
    </row>
    <row r="45" spans="1:56" ht="15.6" customHeight="1" thickBot="1" x14ac:dyDescent="0.35">
      <c r="A45" s="51" t="s">
        <v>97</v>
      </c>
      <c r="B45" s="52">
        <v>512265</v>
      </c>
      <c r="C45" s="52" t="s">
        <v>48</v>
      </c>
      <c r="D45" s="26">
        <v>240.93</v>
      </c>
      <c r="E45" s="26">
        <v>8.4499999999999993</v>
      </c>
      <c r="F45" s="53">
        <v>13.67</v>
      </c>
      <c r="G45" s="53">
        <v>3</v>
      </c>
      <c r="H45" s="28">
        <f t="shared" si="6"/>
        <v>266.05</v>
      </c>
      <c r="I45" s="29">
        <f t="shared" si="2"/>
        <v>249.38</v>
      </c>
      <c r="J45" s="29">
        <v>0.86</v>
      </c>
      <c r="K45" s="30">
        <v>13.67</v>
      </c>
      <c r="L45" s="30">
        <v>9</v>
      </c>
      <c r="M45" s="31">
        <f t="shared" si="1"/>
        <v>272.91000000000003</v>
      </c>
      <c r="N45" s="16"/>
      <c r="O45" s="32" t="s">
        <v>51</v>
      </c>
      <c r="P45" s="33">
        <v>3</v>
      </c>
      <c r="Q45" s="34">
        <v>9</v>
      </c>
      <c r="R45" s="16"/>
      <c r="S45" s="35" t="s">
        <v>51</v>
      </c>
      <c r="T45" s="35" t="s">
        <v>49</v>
      </c>
      <c r="U45" s="35" t="s">
        <v>49</v>
      </c>
      <c r="V45" s="35" t="s">
        <v>49</v>
      </c>
      <c r="W45" s="35" t="s">
        <v>51</v>
      </c>
      <c r="X45" s="36">
        <v>3</v>
      </c>
      <c r="Y45" s="16"/>
      <c r="Z45" s="37">
        <v>3.45</v>
      </c>
      <c r="AA45" s="37" t="s">
        <v>49</v>
      </c>
      <c r="AB45" s="37" t="s">
        <v>52</v>
      </c>
      <c r="AC45" s="38">
        <v>0</v>
      </c>
      <c r="AD45" s="16"/>
      <c r="AE45" s="39">
        <v>-7.0025000000000226E-3</v>
      </c>
      <c r="AF45" s="40">
        <v>-2.0249910353842128E-3</v>
      </c>
      <c r="AG45" s="40" t="s">
        <v>49</v>
      </c>
      <c r="AH45" s="41">
        <v>0</v>
      </c>
      <c r="AI45" s="16"/>
      <c r="AJ45" s="42">
        <v>0.44429999999999997</v>
      </c>
      <c r="AK45" s="42" t="s">
        <v>49</v>
      </c>
      <c r="AL45" s="43">
        <v>0</v>
      </c>
      <c r="AM45" s="16"/>
      <c r="AN45" s="44">
        <v>2.5699999999999997E-2</v>
      </c>
      <c r="AO45" s="44" t="s">
        <v>51</v>
      </c>
      <c r="AP45" s="45">
        <v>3</v>
      </c>
      <c r="AQ45" s="16"/>
      <c r="AR45" s="40">
        <v>3.5299999999999998E-2</v>
      </c>
      <c r="AS45" s="40" t="s">
        <v>51</v>
      </c>
      <c r="AT45" s="41">
        <v>3</v>
      </c>
      <c r="AU45" s="16"/>
      <c r="AV45" s="46">
        <v>1.1200000000000002E-2</v>
      </c>
      <c r="AW45" s="46" t="s">
        <v>51</v>
      </c>
      <c r="AX45" s="47">
        <v>3</v>
      </c>
      <c r="AY45" s="16"/>
      <c r="AZ45" s="48">
        <v>0.83</v>
      </c>
      <c r="BA45" s="48" t="s">
        <v>49</v>
      </c>
      <c r="BB45" s="49">
        <v>0</v>
      </c>
      <c r="BC45" s="16"/>
      <c r="BD45" s="50"/>
    </row>
    <row r="46" spans="1:56" ht="15.6" customHeight="1" thickBot="1" x14ac:dyDescent="0.35">
      <c r="A46" s="51" t="s">
        <v>98</v>
      </c>
      <c r="B46" s="52">
        <v>521744</v>
      </c>
      <c r="C46" s="52" t="s">
        <v>48</v>
      </c>
      <c r="D46" s="26">
        <v>234.52</v>
      </c>
      <c r="E46" s="26">
        <v>8.4499999999999993</v>
      </c>
      <c r="F46" s="53">
        <v>13.67</v>
      </c>
      <c r="G46" s="53">
        <v>0</v>
      </c>
      <c r="H46" s="28">
        <f t="shared" si="6"/>
        <v>256.64</v>
      </c>
      <c r="I46" s="29">
        <f t="shared" si="2"/>
        <v>242.97</v>
      </c>
      <c r="J46" s="29">
        <v>0.86</v>
      </c>
      <c r="K46" s="30">
        <v>13.67</v>
      </c>
      <c r="L46" s="30">
        <v>0</v>
      </c>
      <c r="M46" s="31">
        <f t="shared" si="1"/>
        <v>257.5</v>
      </c>
      <c r="N46" s="16"/>
      <c r="O46" s="32" t="s">
        <v>49</v>
      </c>
      <c r="P46" s="33" t="s">
        <v>50</v>
      </c>
      <c r="Q46" s="34">
        <v>0</v>
      </c>
      <c r="R46" s="16"/>
      <c r="S46" s="35" t="s">
        <v>51</v>
      </c>
      <c r="T46" s="35" t="s">
        <v>49</v>
      </c>
      <c r="U46" s="35" t="s">
        <v>51</v>
      </c>
      <c r="V46" s="35" t="s">
        <v>49</v>
      </c>
      <c r="W46" s="35" t="s">
        <v>49</v>
      </c>
      <c r="X46" s="36" t="s">
        <v>50</v>
      </c>
      <c r="Y46" s="16"/>
      <c r="Z46" s="37">
        <v>3.23</v>
      </c>
      <c r="AA46" s="37" t="s">
        <v>49</v>
      </c>
      <c r="AB46" s="37" t="s">
        <v>52</v>
      </c>
      <c r="AC46" s="38">
        <v>0</v>
      </c>
      <c r="AD46" s="16"/>
      <c r="AE46" s="39">
        <v>3.2267450000000002</v>
      </c>
      <c r="AF46" s="40" t="s">
        <v>52</v>
      </c>
      <c r="AG46" s="40" t="s">
        <v>49</v>
      </c>
      <c r="AH46" s="41">
        <v>0</v>
      </c>
      <c r="AI46" s="16"/>
      <c r="AJ46" s="42" t="s">
        <v>54</v>
      </c>
      <c r="AK46" s="42" t="s">
        <v>49</v>
      </c>
      <c r="AL46" s="43">
        <v>0</v>
      </c>
      <c r="AM46" s="16"/>
      <c r="AN46" s="44">
        <v>6.5299999999999997E-2</v>
      </c>
      <c r="AO46" s="44" t="s">
        <v>49</v>
      </c>
      <c r="AP46" s="45">
        <v>0</v>
      </c>
      <c r="AQ46" s="16"/>
      <c r="AR46" s="40">
        <v>6.25E-2</v>
      </c>
      <c r="AS46" s="40" t="s">
        <v>49</v>
      </c>
      <c r="AT46" s="41">
        <v>0</v>
      </c>
      <c r="AU46" s="16"/>
      <c r="AV46" s="46">
        <v>1.6200000000000003E-2</v>
      </c>
      <c r="AW46" s="46" t="s">
        <v>51</v>
      </c>
      <c r="AX46" s="47">
        <v>3</v>
      </c>
      <c r="AY46" s="16"/>
      <c r="AZ46" s="48">
        <v>0.94</v>
      </c>
      <c r="BA46" s="48" t="s">
        <v>51</v>
      </c>
      <c r="BB46" s="49">
        <v>3</v>
      </c>
      <c r="BC46" s="16"/>
      <c r="BD46" s="50"/>
    </row>
    <row r="47" spans="1:56" ht="15.6" customHeight="1" thickBot="1" x14ac:dyDescent="0.35">
      <c r="A47" s="51" t="s">
        <v>99</v>
      </c>
      <c r="B47" s="52">
        <v>512346</v>
      </c>
      <c r="C47" s="52" t="s">
        <v>48</v>
      </c>
      <c r="D47" s="26">
        <v>235.21</v>
      </c>
      <c r="E47" s="26">
        <v>8.4499999999999993</v>
      </c>
      <c r="F47" s="53">
        <v>13.67</v>
      </c>
      <c r="G47" s="53">
        <v>3</v>
      </c>
      <c r="H47" s="28">
        <f t="shared" si="6"/>
        <v>260.33</v>
      </c>
      <c r="I47" s="29">
        <f t="shared" si="2"/>
        <v>243.66</v>
      </c>
      <c r="J47" s="29">
        <v>0.86</v>
      </c>
      <c r="K47" s="30">
        <v>13.67</v>
      </c>
      <c r="L47" s="30">
        <v>6</v>
      </c>
      <c r="M47" s="31">
        <f t="shared" si="1"/>
        <v>264.19</v>
      </c>
      <c r="N47" s="16"/>
      <c r="O47" s="32" t="s">
        <v>51</v>
      </c>
      <c r="P47" s="33">
        <v>2</v>
      </c>
      <c r="Q47" s="34">
        <v>6</v>
      </c>
      <c r="R47" s="16"/>
      <c r="S47" s="35" t="s">
        <v>51</v>
      </c>
      <c r="T47" s="35" t="s">
        <v>49</v>
      </c>
      <c r="U47" s="35" t="s">
        <v>49</v>
      </c>
      <c r="V47" s="35" t="s">
        <v>49</v>
      </c>
      <c r="W47" s="35" t="s">
        <v>51</v>
      </c>
      <c r="X47" s="36">
        <v>2</v>
      </c>
      <c r="Y47" s="16"/>
      <c r="Z47" s="37">
        <v>3.31</v>
      </c>
      <c r="AA47" s="37" t="s">
        <v>49</v>
      </c>
      <c r="AB47" s="37" t="s">
        <v>52</v>
      </c>
      <c r="AC47" s="38">
        <v>0</v>
      </c>
      <c r="AD47" s="16"/>
      <c r="AE47" s="39">
        <v>5.2750000000045816E-4</v>
      </c>
      <c r="AF47" s="40">
        <v>1.5941528588614371E-4</v>
      </c>
      <c r="AG47" s="40" t="s">
        <v>49</v>
      </c>
      <c r="AH47" s="41">
        <v>0</v>
      </c>
      <c r="AI47" s="16"/>
      <c r="AJ47" s="42">
        <v>0.54730000000000001</v>
      </c>
      <c r="AK47" s="42" t="s">
        <v>49</v>
      </c>
      <c r="AL47" s="43">
        <v>0</v>
      </c>
      <c r="AM47" s="16"/>
      <c r="AN47" s="44">
        <v>4.3299999999999998E-2</v>
      </c>
      <c r="AO47" s="44" t="s">
        <v>51</v>
      </c>
      <c r="AP47" s="45">
        <v>3</v>
      </c>
      <c r="AQ47" s="16"/>
      <c r="AR47" s="40">
        <v>6.0400000000000002E-2</v>
      </c>
      <c r="AS47" s="40" t="s">
        <v>49</v>
      </c>
      <c r="AT47" s="41">
        <v>0</v>
      </c>
      <c r="AU47" s="16"/>
      <c r="AV47" s="46">
        <v>1.84E-2</v>
      </c>
      <c r="AW47" s="46" t="s">
        <v>49</v>
      </c>
      <c r="AX47" s="47">
        <v>0</v>
      </c>
      <c r="AY47" s="16"/>
      <c r="AZ47" s="48">
        <v>0.94</v>
      </c>
      <c r="BA47" s="48" t="s">
        <v>51</v>
      </c>
      <c r="BB47" s="49">
        <v>3</v>
      </c>
      <c r="BC47" s="16"/>
      <c r="BD47" s="50"/>
    </row>
    <row r="48" spans="1:56" ht="15.6" customHeight="1" thickBot="1" x14ac:dyDescent="0.35">
      <c r="A48" s="51" t="s">
        <v>100</v>
      </c>
      <c r="B48" s="52">
        <v>458643</v>
      </c>
      <c r="C48" s="52" t="s">
        <v>48</v>
      </c>
      <c r="D48" s="26">
        <v>246.65</v>
      </c>
      <c r="E48" s="26">
        <v>8.4499999999999993</v>
      </c>
      <c r="F48" s="53">
        <v>13.67</v>
      </c>
      <c r="G48" s="53">
        <v>18.75</v>
      </c>
      <c r="H48" s="28">
        <f t="shared" si="6"/>
        <v>287.52</v>
      </c>
      <c r="I48" s="29">
        <f t="shared" si="2"/>
        <v>255.1</v>
      </c>
      <c r="J48" s="29">
        <v>0.86</v>
      </c>
      <c r="K48" s="30">
        <v>13.67</v>
      </c>
      <c r="L48" s="30">
        <v>15.75</v>
      </c>
      <c r="M48" s="31">
        <f t="shared" si="1"/>
        <v>285.38</v>
      </c>
      <c r="N48" s="16"/>
      <c r="O48" s="32" t="s">
        <v>51</v>
      </c>
      <c r="P48" s="33">
        <v>4</v>
      </c>
      <c r="Q48" s="34">
        <v>15.75</v>
      </c>
      <c r="R48" s="16"/>
      <c r="S48" s="35" t="s">
        <v>51</v>
      </c>
      <c r="T48" s="35" t="s">
        <v>49</v>
      </c>
      <c r="U48" s="35" t="s">
        <v>49</v>
      </c>
      <c r="V48" s="35" t="s">
        <v>49</v>
      </c>
      <c r="W48" s="35" t="s">
        <v>51</v>
      </c>
      <c r="X48" s="36">
        <v>4</v>
      </c>
      <c r="Y48" s="16"/>
      <c r="Z48" s="37">
        <v>4.0999999999999996</v>
      </c>
      <c r="AA48" s="37" t="s">
        <v>51</v>
      </c>
      <c r="AB48" s="37" t="s">
        <v>60</v>
      </c>
      <c r="AC48" s="38">
        <v>6.75</v>
      </c>
      <c r="AD48" s="16"/>
      <c r="AE48" s="39">
        <v>-0.35317750000000014</v>
      </c>
      <c r="AF48" s="40">
        <v>-7.9382320350095653E-2</v>
      </c>
      <c r="AG48" s="40" t="s">
        <v>49</v>
      </c>
      <c r="AH48" s="41">
        <v>0</v>
      </c>
      <c r="AI48" s="16"/>
      <c r="AJ48" s="42">
        <v>0.53200000000000003</v>
      </c>
      <c r="AK48" s="42" t="s">
        <v>49</v>
      </c>
      <c r="AL48" s="43">
        <v>0</v>
      </c>
      <c r="AM48" s="16"/>
      <c r="AN48" s="44">
        <v>8.0399999999999985E-2</v>
      </c>
      <c r="AO48" s="44" t="s">
        <v>49</v>
      </c>
      <c r="AP48" s="45">
        <v>0</v>
      </c>
      <c r="AQ48" s="16"/>
      <c r="AR48" s="40">
        <v>2.5000000000000001E-2</v>
      </c>
      <c r="AS48" s="40" t="s">
        <v>51</v>
      </c>
      <c r="AT48" s="41">
        <v>3</v>
      </c>
      <c r="AU48" s="16"/>
      <c r="AV48" s="46">
        <v>8.6E-3</v>
      </c>
      <c r="AW48" s="46" t="s">
        <v>51</v>
      </c>
      <c r="AX48" s="47">
        <v>3</v>
      </c>
      <c r="AY48" s="16"/>
      <c r="AZ48" s="48">
        <v>1</v>
      </c>
      <c r="BA48" s="48" t="s">
        <v>51</v>
      </c>
      <c r="BB48" s="49">
        <v>3</v>
      </c>
      <c r="BC48" s="16"/>
      <c r="BD48" s="50"/>
    </row>
    <row r="49" spans="1:56" ht="15.6" customHeight="1" thickBot="1" x14ac:dyDescent="0.35">
      <c r="A49" s="61" t="s">
        <v>101</v>
      </c>
      <c r="B49" s="97">
        <v>628921</v>
      </c>
      <c r="C49" s="52" t="s">
        <v>48</v>
      </c>
      <c r="D49" s="26">
        <v>243.23000000000002</v>
      </c>
      <c r="E49" s="26">
        <v>8.4499999999999993</v>
      </c>
      <c r="F49" s="53">
        <v>13.67</v>
      </c>
      <c r="G49" s="53">
        <v>0</v>
      </c>
      <c r="H49" s="28">
        <f t="shared" si="6"/>
        <v>265.35000000000002</v>
      </c>
      <c r="I49" s="29">
        <f t="shared" si="2"/>
        <v>251.68</v>
      </c>
      <c r="J49" s="29">
        <v>0.86</v>
      </c>
      <c r="K49" s="30">
        <v>13.67</v>
      </c>
      <c r="L49" s="30">
        <v>18.75</v>
      </c>
      <c r="M49" s="31">
        <f t="shared" si="1"/>
        <v>284.96000000000004</v>
      </c>
      <c r="N49" s="16"/>
      <c r="O49" s="32" t="s">
        <v>51</v>
      </c>
      <c r="P49" s="33">
        <v>5</v>
      </c>
      <c r="Q49" s="34">
        <v>18.75</v>
      </c>
      <c r="R49" s="16"/>
      <c r="S49" s="35" t="s">
        <v>51</v>
      </c>
      <c r="T49" s="35" t="s">
        <v>49</v>
      </c>
      <c r="U49" s="35" t="s">
        <v>49</v>
      </c>
      <c r="V49" s="35" t="s">
        <v>49</v>
      </c>
      <c r="W49" s="35" t="s">
        <v>51</v>
      </c>
      <c r="X49" s="36">
        <v>5</v>
      </c>
      <c r="Y49" s="16"/>
      <c r="Z49" s="37">
        <v>4.1900000000000004</v>
      </c>
      <c r="AA49" s="37" t="s">
        <v>51</v>
      </c>
      <c r="AB49" s="37" t="s">
        <v>60</v>
      </c>
      <c r="AC49" s="38">
        <v>6.75</v>
      </c>
      <c r="AD49" s="16"/>
      <c r="AE49" s="39">
        <v>4.1934049999999994</v>
      </c>
      <c r="AF49" s="40" t="s">
        <v>52</v>
      </c>
      <c r="AG49" s="40" t="s">
        <v>49</v>
      </c>
      <c r="AH49" s="41">
        <v>0</v>
      </c>
      <c r="AI49" s="16"/>
      <c r="AJ49" s="42" t="s">
        <v>54</v>
      </c>
      <c r="AK49" s="42" t="s">
        <v>49</v>
      </c>
      <c r="AL49" s="43">
        <v>0</v>
      </c>
      <c r="AM49" s="16"/>
      <c r="AN49" s="44">
        <v>2.4700000000000003E-2</v>
      </c>
      <c r="AO49" s="44" t="s">
        <v>51</v>
      </c>
      <c r="AP49" s="45">
        <v>3</v>
      </c>
      <c r="AQ49" s="16"/>
      <c r="AR49" s="40">
        <v>4.53E-2</v>
      </c>
      <c r="AS49" s="40" t="s">
        <v>51</v>
      </c>
      <c r="AT49" s="41">
        <v>3</v>
      </c>
      <c r="AU49" s="16"/>
      <c r="AV49" s="46">
        <v>1.11E-2</v>
      </c>
      <c r="AW49" s="46" t="s">
        <v>51</v>
      </c>
      <c r="AX49" s="47">
        <v>3</v>
      </c>
      <c r="AY49" s="16"/>
      <c r="AZ49" s="48">
        <v>1</v>
      </c>
      <c r="BA49" s="48" t="s">
        <v>51</v>
      </c>
      <c r="BB49" s="49">
        <v>3</v>
      </c>
      <c r="BC49" s="16"/>
      <c r="BD49" s="50"/>
    </row>
    <row r="50" spans="1:56" ht="15.6" customHeight="1" thickBot="1" x14ac:dyDescent="0.35">
      <c r="A50" s="245" t="s">
        <v>102</v>
      </c>
      <c r="B50" s="228">
        <v>952010</v>
      </c>
      <c r="C50" s="52" t="s">
        <v>48</v>
      </c>
      <c r="D50" s="26">
        <v>252.35000000000002</v>
      </c>
      <c r="E50" s="26">
        <v>8.4499999999999993</v>
      </c>
      <c r="F50" s="53">
        <v>13.67</v>
      </c>
      <c r="G50" s="53">
        <v>0</v>
      </c>
      <c r="H50" s="28">
        <f t="shared" si="6"/>
        <v>274.47000000000003</v>
      </c>
      <c r="I50" s="290">
        <f t="shared" si="2"/>
        <v>260.8</v>
      </c>
      <c r="J50" s="290">
        <v>0.86</v>
      </c>
      <c r="K50" s="272">
        <v>13.67</v>
      </c>
      <c r="L50" s="272">
        <v>0</v>
      </c>
      <c r="M50" s="273">
        <f t="shared" si="1"/>
        <v>275.33000000000004</v>
      </c>
      <c r="N50" s="16"/>
      <c r="O50" s="32" t="s">
        <v>49</v>
      </c>
      <c r="P50" s="33" t="s">
        <v>50</v>
      </c>
      <c r="Q50" s="34">
        <v>0</v>
      </c>
      <c r="R50" s="16"/>
      <c r="S50" s="35" t="s">
        <v>51</v>
      </c>
      <c r="T50" s="35" t="s">
        <v>49</v>
      </c>
      <c r="U50" s="35" t="s">
        <v>51</v>
      </c>
      <c r="V50" s="289" t="s">
        <v>51</v>
      </c>
      <c r="W50" s="289" t="s">
        <v>49</v>
      </c>
      <c r="X50" s="295" t="s">
        <v>50</v>
      </c>
      <c r="Y50" s="16"/>
      <c r="Z50" s="37">
        <v>3.67</v>
      </c>
      <c r="AA50" s="37" t="s">
        <v>49</v>
      </c>
      <c r="AB50" s="37" t="s">
        <v>82</v>
      </c>
      <c r="AC50" s="38">
        <v>0</v>
      </c>
      <c r="AD50" s="16"/>
      <c r="AE50" s="39">
        <v>0.14290499999999939</v>
      </c>
      <c r="AF50" s="40">
        <v>4.0568881293332526E-2</v>
      </c>
      <c r="AG50" s="40" t="s">
        <v>51</v>
      </c>
      <c r="AH50" s="41">
        <v>1.25</v>
      </c>
      <c r="AI50" s="16"/>
      <c r="AJ50" s="42" t="s">
        <v>54</v>
      </c>
      <c r="AK50" s="42" t="s">
        <v>49</v>
      </c>
      <c r="AL50" s="43">
        <v>0</v>
      </c>
      <c r="AM50" s="16"/>
      <c r="AN50" s="44">
        <v>0.1041</v>
      </c>
      <c r="AO50" s="44" t="s">
        <v>49</v>
      </c>
      <c r="AP50" s="45">
        <v>0</v>
      </c>
      <c r="AQ50" s="16"/>
      <c r="AR50" s="40">
        <v>4.9699999999999994E-2</v>
      </c>
      <c r="AS50" s="40" t="s">
        <v>51</v>
      </c>
      <c r="AT50" s="41">
        <v>3</v>
      </c>
      <c r="AU50" s="16"/>
      <c r="AV50" s="46">
        <v>1.77E-2</v>
      </c>
      <c r="AW50" s="46" t="s">
        <v>51</v>
      </c>
      <c r="AX50" s="47">
        <v>3</v>
      </c>
      <c r="AY50" s="16"/>
      <c r="AZ50" s="48">
        <v>0.86</v>
      </c>
      <c r="BA50" s="48" t="s">
        <v>51</v>
      </c>
      <c r="BB50" s="49">
        <v>3</v>
      </c>
      <c r="BC50" s="16"/>
      <c r="BD50" s="50"/>
    </row>
    <row r="51" spans="1:56" ht="15.6" customHeight="1" thickBot="1" x14ac:dyDescent="0.35">
      <c r="A51" s="95" t="s">
        <v>103</v>
      </c>
      <c r="B51" s="228">
        <v>909629</v>
      </c>
      <c r="C51" s="52" t="s">
        <v>48</v>
      </c>
      <c r="D51" s="26">
        <v>257.04000000000002</v>
      </c>
      <c r="E51" s="26">
        <v>8.4499999999999993</v>
      </c>
      <c r="F51" s="53">
        <v>13.67</v>
      </c>
      <c r="G51" s="53">
        <v>0</v>
      </c>
      <c r="H51" s="28">
        <f t="shared" si="6"/>
        <v>279.16000000000003</v>
      </c>
      <c r="I51" s="29">
        <f t="shared" si="2"/>
        <v>265.49</v>
      </c>
      <c r="J51" s="29">
        <v>0.86</v>
      </c>
      <c r="K51" s="30">
        <v>13.67</v>
      </c>
      <c r="L51" s="30">
        <v>0</v>
      </c>
      <c r="M51" s="31">
        <f t="shared" si="1"/>
        <v>280.02000000000004</v>
      </c>
      <c r="N51" s="16"/>
      <c r="O51" s="32" t="s">
        <v>49</v>
      </c>
      <c r="P51" s="33" t="s">
        <v>50</v>
      </c>
      <c r="Q51" s="34">
        <v>0</v>
      </c>
      <c r="R51" s="16"/>
      <c r="S51" s="35" t="s">
        <v>51</v>
      </c>
      <c r="T51" s="35" t="s">
        <v>51</v>
      </c>
      <c r="U51" s="35" t="s">
        <v>51</v>
      </c>
      <c r="V51" s="289" t="s">
        <v>49</v>
      </c>
      <c r="W51" s="277" t="s">
        <v>49</v>
      </c>
      <c r="X51" s="278" t="s">
        <v>50</v>
      </c>
      <c r="Y51" s="16"/>
      <c r="Z51" s="37">
        <v>3.1</v>
      </c>
      <c r="AA51" s="37" t="s">
        <v>49</v>
      </c>
      <c r="AB51" s="37" t="s">
        <v>52</v>
      </c>
      <c r="AC51" s="38">
        <v>0</v>
      </c>
      <c r="AD51" s="16"/>
      <c r="AE51" s="39">
        <v>-0.24393250000000011</v>
      </c>
      <c r="AF51" s="40">
        <v>-7.2988938667089595E-2</v>
      </c>
      <c r="AG51" s="40" t="s">
        <v>49</v>
      </c>
      <c r="AH51" s="41">
        <v>0</v>
      </c>
      <c r="AI51" s="16"/>
      <c r="AJ51" s="42">
        <v>0.56979999999999997</v>
      </c>
      <c r="AK51" s="42" t="s">
        <v>49</v>
      </c>
      <c r="AL51" s="43">
        <v>0</v>
      </c>
      <c r="AM51" s="16"/>
      <c r="AN51" s="44">
        <v>6.9699999999999998E-2</v>
      </c>
      <c r="AO51" s="44" t="s">
        <v>49</v>
      </c>
      <c r="AP51" s="45">
        <v>0</v>
      </c>
      <c r="AQ51" s="16"/>
      <c r="AR51" s="40">
        <v>0.1105</v>
      </c>
      <c r="AS51" s="40" t="s">
        <v>49</v>
      </c>
      <c r="AT51" s="41">
        <v>0</v>
      </c>
      <c r="AU51" s="16"/>
      <c r="AV51" s="46">
        <v>1.1200000000000002E-2</v>
      </c>
      <c r="AW51" s="46" t="s">
        <v>51</v>
      </c>
      <c r="AX51" s="47">
        <v>3</v>
      </c>
      <c r="AY51" s="16"/>
      <c r="AZ51" s="48">
        <v>0.94</v>
      </c>
      <c r="BA51" s="48" t="s">
        <v>51</v>
      </c>
      <c r="BB51" s="49">
        <v>3</v>
      </c>
      <c r="BC51" s="16"/>
      <c r="BD51" s="50"/>
    </row>
    <row r="52" spans="1:56" ht="15.6" customHeight="1" thickBot="1" x14ac:dyDescent="0.35">
      <c r="A52" s="51" t="s">
        <v>104</v>
      </c>
      <c r="B52" s="52">
        <v>488143</v>
      </c>
      <c r="C52" s="52" t="s">
        <v>48</v>
      </c>
      <c r="D52" s="26">
        <v>237.24</v>
      </c>
      <c r="E52" s="26">
        <v>8.4499999999999993</v>
      </c>
      <c r="F52" s="53">
        <v>13.67</v>
      </c>
      <c r="G52" s="53">
        <v>0</v>
      </c>
      <c r="H52" s="28">
        <f t="shared" si="6"/>
        <v>259.36</v>
      </c>
      <c r="I52" s="29">
        <f t="shared" si="2"/>
        <v>245.69</v>
      </c>
      <c r="J52" s="29">
        <v>0.86</v>
      </c>
      <c r="K52" s="30">
        <v>13.67</v>
      </c>
      <c r="L52" s="30">
        <v>6</v>
      </c>
      <c r="M52" s="31">
        <f t="shared" si="1"/>
        <v>266.22000000000003</v>
      </c>
      <c r="N52" s="16"/>
      <c r="O52" s="32" t="s">
        <v>51</v>
      </c>
      <c r="P52" s="33">
        <v>2</v>
      </c>
      <c r="Q52" s="34">
        <v>6</v>
      </c>
      <c r="R52" s="16"/>
      <c r="S52" s="35" t="s">
        <v>51</v>
      </c>
      <c r="T52" s="35" t="s">
        <v>49</v>
      </c>
      <c r="U52" s="35" t="s">
        <v>49</v>
      </c>
      <c r="V52" s="35" t="s">
        <v>49</v>
      </c>
      <c r="W52" s="35" t="s">
        <v>51</v>
      </c>
      <c r="X52" s="36">
        <v>2</v>
      </c>
      <c r="Y52" s="16"/>
      <c r="Z52" s="37">
        <v>3.07</v>
      </c>
      <c r="AA52" s="37" t="s">
        <v>49</v>
      </c>
      <c r="AB52" s="37" t="s">
        <v>52</v>
      </c>
      <c r="AC52" s="38">
        <v>0</v>
      </c>
      <c r="AD52" s="16"/>
      <c r="AE52" s="39">
        <v>-9.6927500000000055E-2</v>
      </c>
      <c r="AF52" s="40">
        <v>-3.0614694358418803E-2</v>
      </c>
      <c r="AG52" s="40" t="s">
        <v>49</v>
      </c>
      <c r="AH52" s="41">
        <v>0</v>
      </c>
      <c r="AI52" s="16"/>
      <c r="AJ52" s="42">
        <v>0.54</v>
      </c>
      <c r="AK52" s="42" t="s">
        <v>49</v>
      </c>
      <c r="AL52" s="43">
        <v>0</v>
      </c>
      <c r="AM52" s="16"/>
      <c r="AN52" s="44">
        <v>3.5699999999999996E-2</v>
      </c>
      <c r="AO52" s="44" t="s">
        <v>51</v>
      </c>
      <c r="AP52" s="45">
        <v>3</v>
      </c>
      <c r="AQ52" s="16"/>
      <c r="AR52" s="40">
        <v>7.3099999999999998E-2</v>
      </c>
      <c r="AS52" s="40" t="s">
        <v>49</v>
      </c>
      <c r="AT52" s="41">
        <v>0</v>
      </c>
      <c r="AU52" s="16"/>
      <c r="AV52" s="46">
        <v>2.58E-2</v>
      </c>
      <c r="AW52" s="46" t="s">
        <v>49</v>
      </c>
      <c r="AX52" s="47">
        <v>0</v>
      </c>
      <c r="AY52" s="16"/>
      <c r="AZ52" s="48">
        <v>0.87</v>
      </c>
      <c r="BA52" s="48" t="s">
        <v>51</v>
      </c>
      <c r="BB52" s="49">
        <v>3</v>
      </c>
      <c r="BC52" s="16"/>
      <c r="BD52" s="50"/>
    </row>
    <row r="53" spans="1:56" ht="15.6" customHeight="1" thickBot="1" x14ac:dyDescent="0.35">
      <c r="A53" s="51" t="s">
        <v>105</v>
      </c>
      <c r="B53" s="52">
        <v>392847</v>
      </c>
      <c r="C53" s="52" t="s">
        <v>48</v>
      </c>
      <c r="D53" s="26">
        <v>252.28</v>
      </c>
      <c r="E53" s="26">
        <v>8.4499999999999993</v>
      </c>
      <c r="F53" s="53">
        <v>13.67</v>
      </c>
      <c r="G53" s="53">
        <v>0</v>
      </c>
      <c r="H53" s="28">
        <f t="shared" si="6"/>
        <v>274.40000000000003</v>
      </c>
      <c r="I53" s="29">
        <f t="shared" si="2"/>
        <v>260.73</v>
      </c>
      <c r="J53" s="29">
        <v>0.86</v>
      </c>
      <c r="K53" s="30">
        <v>13.67</v>
      </c>
      <c r="L53" s="30">
        <v>9</v>
      </c>
      <c r="M53" s="31">
        <f t="shared" si="1"/>
        <v>284.26000000000005</v>
      </c>
      <c r="N53" s="16"/>
      <c r="O53" s="32" t="s">
        <v>51</v>
      </c>
      <c r="P53" s="33">
        <v>3</v>
      </c>
      <c r="Q53" s="34">
        <v>9</v>
      </c>
      <c r="R53" s="16"/>
      <c r="S53" s="35" t="s">
        <v>51</v>
      </c>
      <c r="T53" s="35" t="s">
        <v>49</v>
      </c>
      <c r="U53" s="35" t="s">
        <v>49</v>
      </c>
      <c r="V53" s="35" t="s">
        <v>49</v>
      </c>
      <c r="W53" s="35" t="s">
        <v>51</v>
      </c>
      <c r="X53" s="36">
        <v>3</v>
      </c>
      <c r="Y53" s="16"/>
      <c r="Z53" s="37">
        <v>3.54</v>
      </c>
      <c r="AA53" s="37" t="s">
        <v>49</v>
      </c>
      <c r="AB53" s="37" t="s">
        <v>52</v>
      </c>
      <c r="AC53" s="38">
        <v>0</v>
      </c>
      <c r="AD53" s="16"/>
      <c r="AE53" s="39">
        <v>3.5355274999999997</v>
      </c>
      <c r="AF53" s="40" t="s">
        <v>52</v>
      </c>
      <c r="AG53" s="40" t="s">
        <v>49</v>
      </c>
      <c r="AH53" s="41">
        <v>0</v>
      </c>
      <c r="AI53" s="16"/>
      <c r="AJ53" s="42" t="s">
        <v>54</v>
      </c>
      <c r="AK53" s="42" t="s">
        <v>49</v>
      </c>
      <c r="AL53" s="43">
        <v>0</v>
      </c>
      <c r="AM53" s="16"/>
      <c r="AN53" s="44">
        <v>7.1900000000000006E-2</v>
      </c>
      <c r="AO53" s="44" t="s">
        <v>49</v>
      </c>
      <c r="AP53" s="45">
        <v>0</v>
      </c>
      <c r="AQ53" s="16"/>
      <c r="AR53" s="40">
        <v>3.5400000000000001E-2</v>
      </c>
      <c r="AS53" s="40" t="s">
        <v>51</v>
      </c>
      <c r="AT53" s="41">
        <v>3</v>
      </c>
      <c r="AU53" s="16"/>
      <c r="AV53" s="46">
        <v>1.6200000000000003E-2</v>
      </c>
      <c r="AW53" s="46" t="s">
        <v>51</v>
      </c>
      <c r="AX53" s="47">
        <v>3</v>
      </c>
      <c r="AY53" s="16"/>
      <c r="AZ53" s="48">
        <v>0.85</v>
      </c>
      <c r="BA53" s="48" t="s">
        <v>51</v>
      </c>
      <c r="BB53" s="49">
        <v>3</v>
      </c>
      <c r="BC53" s="16"/>
      <c r="BD53" s="50"/>
    </row>
    <row r="54" spans="1:56" ht="15.6" customHeight="1" thickBot="1" x14ac:dyDescent="0.35">
      <c r="A54" s="51" t="s">
        <v>106</v>
      </c>
      <c r="B54" s="52">
        <v>388122</v>
      </c>
      <c r="C54" s="52" t="s">
        <v>48</v>
      </c>
      <c r="D54" s="26">
        <v>267.77</v>
      </c>
      <c r="E54" s="26">
        <v>8.4499999999999993</v>
      </c>
      <c r="F54" s="53">
        <v>13.67</v>
      </c>
      <c r="G54" s="53">
        <v>9.75</v>
      </c>
      <c r="H54" s="28">
        <f t="shared" si="6"/>
        <v>299.64</v>
      </c>
      <c r="I54" s="29">
        <f t="shared" si="2"/>
        <v>276.21999999999997</v>
      </c>
      <c r="J54" s="29">
        <v>0.86</v>
      </c>
      <c r="K54" s="30">
        <v>13.67</v>
      </c>
      <c r="L54" s="30">
        <v>9.75</v>
      </c>
      <c r="M54" s="31">
        <f t="shared" si="1"/>
        <v>300.5</v>
      </c>
      <c r="N54" s="16"/>
      <c r="O54" s="32" t="s">
        <v>51</v>
      </c>
      <c r="P54" s="33">
        <v>2</v>
      </c>
      <c r="Q54" s="34">
        <v>9.75</v>
      </c>
      <c r="R54" s="16"/>
      <c r="S54" s="35" t="s">
        <v>51</v>
      </c>
      <c r="T54" s="35" t="s">
        <v>49</v>
      </c>
      <c r="U54" s="35" t="s">
        <v>49</v>
      </c>
      <c r="V54" s="35" t="s">
        <v>49</v>
      </c>
      <c r="W54" s="35" t="s">
        <v>51</v>
      </c>
      <c r="X54" s="36">
        <v>2</v>
      </c>
      <c r="Y54" s="16"/>
      <c r="Z54" s="37">
        <v>4.25</v>
      </c>
      <c r="AA54" s="37" t="s">
        <v>51</v>
      </c>
      <c r="AB54" s="37" t="s">
        <v>60</v>
      </c>
      <c r="AC54" s="38">
        <v>6.75</v>
      </c>
      <c r="AD54" s="16"/>
      <c r="AE54" s="39">
        <v>3.7322500000000147E-2</v>
      </c>
      <c r="AF54" s="40">
        <v>8.8497201451617647E-3</v>
      </c>
      <c r="AG54" s="40" t="s">
        <v>49</v>
      </c>
      <c r="AH54" s="41">
        <v>0</v>
      </c>
      <c r="AI54" s="16"/>
      <c r="AJ54" s="42">
        <v>0.52180000000000004</v>
      </c>
      <c r="AK54" s="42" t="s">
        <v>49</v>
      </c>
      <c r="AL54" s="43">
        <v>0</v>
      </c>
      <c r="AM54" s="16"/>
      <c r="AN54" s="44">
        <v>3.1400000000000004E-2</v>
      </c>
      <c r="AO54" s="44" t="s">
        <v>51</v>
      </c>
      <c r="AP54" s="45">
        <v>3</v>
      </c>
      <c r="AQ54" s="16"/>
      <c r="AR54" s="40">
        <v>5.9699999999999996E-2</v>
      </c>
      <c r="AS54" s="40" t="s">
        <v>49</v>
      </c>
      <c r="AT54" s="41">
        <v>0</v>
      </c>
      <c r="AU54" s="16"/>
      <c r="AV54" s="46" t="s">
        <v>69</v>
      </c>
      <c r="AW54" s="46" t="s">
        <v>49</v>
      </c>
      <c r="AX54" s="47">
        <v>0</v>
      </c>
      <c r="AY54" s="16"/>
      <c r="AZ54" s="48" t="s">
        <v>52</v>
      </c>
      <c r="BA54" s="48" t="s">
        <v>49</v>
      </c>
      <c r="BB54" s="49">
        <v>0</v>
      </c>
      <c r="BC54" s="16"/>
      <c r="BD54" s="50"/>
    </row>
    <row r="55" spans="1:56" ht="15.6" customHeight="1" thickBot="1" x14ac:dyDescent="0.35">
      <c r="A55" s="51" t="s">
        <v>107</v>
      </c>
      <c r="B55" s="52">
        <v>906492</v>
      </c>
      <c r="C55" s="52" t="s">
        <v>48</v>
      </c>
      <c r="D55" s="26">
        <v>260.02999999999997</v>
      </c>
      <c r="E55" s="26">
        <v>8.4499999999999993</v>
      </c>
      <c r="F55" s="53">
        <v>13.67</v>
      </c>
      <c r="G55" s="53">
        <v>9</v>
      </c>
      <c r="H55" s="28">
        <f t="shared" si="6"/>
        <v>291.14999999999998</v>
      </c>
      <c r="I55" s="29">
        <f t="shared" si="2"/>
        <v>268.47999999999996</v>
      </c>
      <c r="J55" s="29">
        <v>0.86</v>
      </c>
      <c r="K55" s="30">
        <v>13.67</v>
      </c>
      <c r="L55" s="30">
        <v>9</v>
      </c>
      <c r="M55" s="31">
        <f t="shared" si="1"/>
        <v>292.01</v>
      </c>
      <c r="N55" s="16"/>
      <c r="O55" s="32" t="s">
        <v>51</v>
      </c>
      <c r="P55" s="33">
        <v>3</v>
      </c>
      <c r="Q55" s="34">
        <v>9</v>
      </c>
      <c r="R55" s="16"/>
      <c r="S55" s="35" t="s">
        <v>51</v>
      </c>
      <c r="T55" s="35" t="s">
        <v>49</v>
      </c>
      <c r="U55" s="35" t="s">
        <v>49</v>
      </c>
      <c r="V55" s="35" t="s">
        <v>49</v>
      </c>
      <c r="W55" s="35" t="s">
        <v>51</v>
      </c>
      <c r="X55" s="36">
        <v>3</v>
      </c>
      <c r="Y55" s="16"/>
      <c r="Z55" s="37">
        <v>3.28</v>
      </c>
      <c r="AA55" s="37" t="s">
        <v>49</v>
      </c>
      <c r="AB55" s="37" t="s">
        <v>52</v>
      </c>
      <c r="AC55" s="38">
        <v>0</v>
      </c>
      <c r="AD55" s="16"/>
      <c r="AE55" s="39">
        <v>-0.25066500000000014</v>
      </c>
      <c r="AF55" s="40">
        <v>-7.0926079584400628E-2</v>
      </c>
      <c r="AG55" s="40" t="s">
        <v>49</v>
      </c>
      <c r="AH55" s="41">
        <v>0</v>
      </c>
      <c r="AI55" s="16"/>
      <c r="AJ55" s="42">
        <v>0.56130000000000002</v>
      </c>
      <c r="AK55" s="42" t="s">
        <v>49</v>
      </c>
      <c r="AL55" s="43">
        <v>0</v>
      </c>
      <c r="AM55" s="16"/>
      <c r="AN55" s="44">
        <v>7.3399999999999993E-2</v>
      </c>
      <c r="AO55" s="44" t="s">
        <v>49</v>
      </c>
      <c r="AP55" s="45">
        <v>0</v>
      </c>
      <c r="AQ55" s="16"/>
      <c r="AR55" s="40">
        <v>3.6600000000000001E-2</v>
      </c>
      <c r="AS55" s="40" t="s">
        <v>51</v>
      </c>
      <c r="AT55" s="41">
        <v>3</v>
      </c>
      <c r="AU55" s="16"/>
      <c r="AV55" s="46">
        <v>1.1699999999999999E-2</v>
      </c>
      <c r="AW55" s="46" t="s">
        <v>51</v>
      </c>
      <c r="AX55" s="47">
        <v>3</v>
      </c>
      <c r="AY55" s="16"/>
      <c r="AZ55" s="48">
        <v>1</v>
      </c>
      <c r="BA55" s="48" t="s">
        <v>51</v>
      </c>
      <c r="BB55" s="49">
        <v>3</v>
      </c>
      <c r="BC55" s="16"/>
      <c r="BD55" s="50"/>
    </row>
    <row r="56" spans="1:56" ht="15.6" customHeight="1" thickBot="1" x14ac:dyDescent="0.35">
      <c r="A56" s="98" t="s">
        <v>108</v>
      </c>
      <c r="B56" s="55">
        <v>890022</v>
      </c>
      <c r="C56" s="52" t="s">
        <v>48</v>
      </c>
      <c r="D56" s="26">
        <v>255.95000000000002</v>
      </c>
      <c r="E56" s="26">
        <v>8.4499999999999993</v>
      </c>
      <c r="F56" s="53">
        <v>13.67</v>
      </c>
      <c r="G56" s="53">
        <v>11.75</v>
      </c>
      <c r="H56" s="28">
        <f t="shared" si="6"/>
        <v>289.82000000000005</v>
      </c>
      <c r="I56" s="29">
        <f t="shared" si="2"/>
        <v>264.40000000000003</v>
      </c>
      <c r="J56" s="29">
        <v>0.86</v>
      </c>
      <c r="K56" s="30">
        <v>13.67</v>
      </c>
      <c r="L56" s="30">
        <v>0</v>
      </c>
      <c r="M56" s="31">
        <f t="shared" si="1"/>
        <v>278.93000000000006</v>
      </c>
      <c r="N56" s="16"/>
      <c r="O56" s="32" t="s">
        <v>49</v>
      </c>
      <c r="P56" s="33" t="s">
        <v>50</v>
      </c>
      <c r="Q56" s="34">
        <v>0</v>
      </c>
      <c r="R56" s="16"/>
      <c r="S56" s="35" t="s">
        <v>51</v>
      </c>
      <c r="T56" s="35" t="s">
        <v>49</v>
      </c>
      <c r="U56" s="35" t="s">
        <v>51</v>
      </c>
      <c r="V56" s="35" t="s">
        <v>49</v>
      </c>
      <c r="W56" s="35" t="s">
        <v>49</v>
      </c>
      <c r="X56" s="36" t="s">
        <v>50</v>
      </c>
      <c r="Y56" s="16"/>
      <c r="Z56" s="37">
        <v>4.4800000000000004</v>
      </c>
      <c r="AA56" s="37" t="s">
        <v>51</v>
      </c>
      <c r="AB56" s="37" t="s">
        <v>60</v>
      </c>
      <c r="AC56" s="38">
        <v>6.75</v>
      </c>
      <c r="AD56" s="16"/>
      <c r="AE56" s="39">
        <v>0.39836499999999919</v>
      </c>
      <c r="AF56" s="40">
        <v>9.7653200176006719E-2</v>
      </c>
      <c r="AG56" s="40" t="s">
        <v>49</v>
      </c>
      <c r="AH56" s="41">
        <v>0</v>
      </c>
      <c r="AI56" s="16"/>
      <c r="AJ56" s="42">
        <v>0.46100000000000002</v>
      </c>
      <c r="AK56" s="42" t="s">
        <v>49</v>
      </c>
      <c r="AL56" s="43">
        <v>0</v>
      </c>
      <c r="AM56" s="16"/>
      <c r="AN56" s="44">
        <v>4.8999999999999998E-3</v>
      </c>
      <c r="AO56" s="44" t="s">
        <v>51</v>
      </c>
      <c r="AP56" s="45">
        <v>3</v>
      </c>
      <c r="AQ56" s="16"/>
      <c r="AR56" s="40">
        <v>1.49E-2</v>
      </c>
      <c r="AS56" s="40" t="s">
        <v>51</v>
      </c>
      <c r="AT56" s="41">
        <v>3</v>
      </c>
      <c r="AU56" s="16"/>
      <c r="AV56" s="46">
        <v>2.4199999999999999E-2</v>
      </c>
      <c r="AW56" s="46" t="s">
        <v>49</v>
      </c>
      <c r="AX56" s="47">
        <v>0</v>
      </c>
      <c r="AY56" s="16"/>
      <c r="AZ56" s="48">
        <v>0.72</v>
      </c>
      <c r="BA56" s="48" t="s">
        <v>49</v>
      </c>
      <c r="BB56" s="49">
        <v>0</v>
      </c>
      <c r="BC56" s="16"/>
      <c r="BD56" s="50"/>
    </row>
    <row r="57" spans="1:56" ht="15.6" customHeight="1" thickBot="1" x14ac:dyDescent="0.35">
      <c r="A57" s="256" t="s">
        <v>109</v>
      </c>
      <c r="B57" s="228">
        <v>895172</v>
      </c>
      <c r="C57" s="52" t="s">
        <v>48</v>
      </c>
      <c r="D57" s="26">
        <v>241.96</v>
      </c>
      <c r="E57" s="26">
        <v>8.4499999999999993</v>
      </c>
      <c r="F57" s="67">
        <v>0</v>
      </c>
      <c r="G57" s="53">
        <v>0</v>
      </c>
      <c r="H57" s="28">
        <f t="shared" si="6"/>
        <v>250.41</v>
      </c>
      <c r="I57" s="290">
        <f t="shared" si="2"/>
        <v>250.41</v>
      </c>
      <c r="J57" s="290">
        <v>0.86</v>
      </c>
      <c r="K57" s="68">
        <v>0</v>
      </c>
      <c r="L57" s="272">
        <v>0</v>
      </c>
      <c r="M57" s="273">
        <f t="shared" si="1"/>
        <v>251.27</v>
      </c>
      <c r="N57" s="16"/>
      <c r="O57" s="32" t="s">
        <v>49</v>
      </c>
      <c r="P57" s="33" t="s">
        <v>50</v>
      </c>
      <c r="Q57" s="34">
        <v>0</v>
      </c>
      <c r="R57" s="16"/>
      <c r="S57" s="35" t="s">
        <v>51</v>
      </c>
      <c r="T57" s="35" t="s">
        <v>51</v>
      </c>
      <c r="U57" s="35" t="s">
        <v>51</v>
      </c>
      <c r="V57" s="289" t="s">
        <v>51</v>
      </c>
      <c r="W57" s="289" t="s">
        <v>49</v>
      </c>
      <c r="X57" s="295" t="s">
        <v>50</v>
      </c>
      <c r="Y57" s="16"/>
      <c r="Z57" s="37">
        <v>2.27</v>
      </c>
      <c r="AA57" s="37" t="s">
        <v>49</v>
      </c>
      <c r="AB57" s="37" t="s">
        <v>52</v>
      </c>
      <c r="AC57" s="38">
        <v>0</v>
      </c>
      <c r="AD57" s="16"/>
      <c r="AE57" s="39">
        <v>-0.33392749999999927</v>
      </c>
      <c r="AF57" s="40">
        <v>-0.12811914598106736</v>
      </c>
      <c r="AG57" s="40" t="s">
        <v>49</v>
      </c>
      <c r="AH57" s="41">
        <v>0</v>
      </c>
      <c r="AI57" s="16"/>
      <c r="AJ57" s="42">
        <v>0.48649999999999999</v>
      </c>
      <c r="AK57" s="42" t="s">
        <v>49</v>
      </c>
      <c r="AL57" s="43">
        <v>0</v>
      </c>
      <c r="AM57" s="16"/>
      <c r="AN57" s="44">
        <v>6.2800000000000009E-2</v>
      </c>
      <c r="AO57" s="44" t="s">
        <v>49</v>
      </c>
      <c r="AP57" s="45">
        <v>0</v>
      </c>
      <c r="AQ57" s="16"/>
      <c r="AR57" s="40">
        <v>7.2900000000000006E-2</v>
      </c>
      <c r="AS57" s="40" t="s">
        <v>49</v>
      </c>
      <c r="AT57" s="41">
        <v>0</v>
      </c>
      <c r="AU57" s="16"/>
      <c r="AV57" s="46">
        <v>1.5900000000000001E-2</v>
      </c>
      <c r="AW57" s="46" t="s">
        <v>51</v>
      </c>
      <c r="AX57" s="47">
        <v>3</v>
      </c>
      <c r="AY57" s="16"/>
      <c r="AZ57" s="48">
        <v>0.93</v>
      </c>
      <c r="BA57" s="48" t="s">
        <v>51</v>
      </c>
      <c r="BB57" s="49">
        <v>3</v>
      </c>
      <c r="BC57" s="16"/>
      <c r="BD57" s="50"/>
    </row>
    <row r="58" spans="1:56" ht="15.6" customHeight="1" thickBot="1" x14ac:dyDescent="0.35">
      <c r="A58" s="51" t="s">
        <v>110</v>
      </c>
      <c r="B58" s="52">
        <v>860191</v>
      </c>
      <c r="C58" s="52" t="s">
        <v>48</v>
      </c>
      <c r="D58" s="65">
        <v>261.35000000000002</v>
      </c>
      <c r="E58" s="65">
        <v>8.4499999999999993</v>
      </c>
      <c r="F58" s="66">
        <v>13.67</v>
      </c>
      <c r="G58" s="66">
        <v>7.5</v>
      </c>
      <c r="H58" s="28">
        <f t="shared" si="6"/>
        <v>290.97000000000003</v>
      </c>
      <c r="I58" s="29">
        <f t="shared" si="2"/>
        <v>269.8</v>
      </c>
      <c r="J58" s="29">
        <v>0.86</v>
      </c>
      <c r="K58" s="30">
        <v>13.67</v>
      </c>
      <c r="L58" s="30">
        <v>3</v>
      </c>
      <c r="M58" s="31">
        <f t="shared" si="1"/>
        <v>287.33000000000004</v>
      </c>
      <c r="N58" s="16"/>
      <c r="O58" s="32" t="s">
        <v>51</v>
      </c>
      <c r="P58" s="33">
        <v>1</v>
      </c>
      <c r="Q58" s="34">
        <v>3</v>
      </c>
      <c r="R58" s="16"/>
      <c r="S58" s="35" t="s">
        <v>51</v>
      </c>
      <c r="T58" s="35" t="s">
        <v>49</v>
      </c>
      <c r="U58" s="35" t="s">
        <v>49</v>
      </c>
      <c r="V58" s="35" t="s">
        <v>49</v>
      </c>
      <c r="W58" s="35" t="s">
        <v>51</v>
      </c>
      <c r="X58" s="36">
        <v>1</v>
      </c>
      <c r="Y58" s="16"/>
      <c r="Z58" s="37">
        <v>3.43</v>
      </c>
      <c r="AA58" s="37" t="s">
        <v>49</v>
      </c>
      <c r="AB58" s="37" t="s">
        <v>52</v>
      </c>
      <c r="AC58" s="38">
        <v>0</v>
      </c>
      <c r="AD58" s="16"/>
      <c r="AE58" s="39">
        <v>-0.45889000000000069</v>
      </c>
      <c r="AF58" s="40">
        <v>-0.11808299441737566</v>
      </c>
      <c r="AG58" s="40" t="s">
        <v>49</v>
      </c>
      <c r="AH58" s="41">
        <v>0</v>
      </c>
      <c r="AI58" s="16"/>
      <c r="AJ58" s="42">
        <v>0.75</v>
      </c>
      <c r="AK58" s="42" t="s">
        <v>49</v>
      </c>
      <c r="AL58" s="43">
        <v>0</v>
      </c>
      <c r="AM58" s="16"/>
      <c r="AN58" s="44">
        <v>8.0399999999999985E-2</v>
      </c>
      <c r="AO58" s="44" t="s">
        <v>49</v>
      </c>
      <c r="AP58" s="45">
        <v>0</v>
      </c>
      <c r="AQ58" s="16"/>
      <c r="AR58" s="40">
        <v>5.8700000000000002E-2</v>
      </c>
      <c r="AS58" s="40" t="s">
        <v>49</v>
      </c>
      <c r="AT58" s="41">
        <v>0</v>
      </c>
      <c r="AU58" s="16"/>
      <c r="AV58" s="46">
        <v>3.1099999999999999E-2</v>
      </c>
      <c r="AW58" s="46" t="s">
        <v>49</v>
      </c>
      <c r="AX58" s="47">
        <v>0</v>
      </c>
      <c r="AY58" s="16"/>
      <c r="AZ58" s="48">
        <v>0.91</v>
      </c>
      <c r="BA58" s="48" t="s">
        <v>51</v>
      </c>
      <c r="BB58" s="49">
        <v>3</v>
      </c>
      <c r="BC58" s="16"/>
      <c r="BD58" s="50"/>
    </row>
    <row r="59" spans="1:56" ht="15.6" customHeight="1" thickBot="1" x14ac:dyDescent="0.35">
      <c r="A59" s="259" t="s">
        <v>456</v>
      </c>
      <c r="B59" s="260">
        <v>1137816</v>
      </c>
      <c r="C59" s="52" t="s">
        <v>48</v>
      </c>
      <c r="D59" s="26">
        <v>234.51000000000002</v>
      </c>
      <c r="E59" s="26">
        <v>8.4499999999999993</v>
      </c>
      <c r="F59" s="53">
        <v>13.67</v>
      </c>
      <c r="G59" s="53">
        <v>0</v>
      </c>
      <c r="H59" s="28">
        <f t="shared" si="6"/>
        <v>256.63</v>
      </c>
      <c r="I59" s="29">
        <f t="shared" si="2"/>
        <v>242.96</v>
      </c>
      <c r="J59" s="29">
        <v>0.86</v>
      </c>
      <c r="K59" s="30">
        <v>13.67</v>
      </c>
      <c r="L59" s="30">
        <v>0</v>
      </c>
      <c r="M59" s="31">
        <f t="shared" si="1"/>
        <v>257.49</v>
      </c>
      <c r="N59" s="16"/>
      <c r="O59" s="32" t="s">
        <v>49</v>
      </c>
      <c r="P59" s="33" t="s">
        <v>50</v>
      </c>
      <c r="Q59" s="34">
        <v>0</v>
      </c>
      <c r="R59" s="16"/>
      <c r="S59" s="35" t="s">
        <v>51</v>
      </c>
      <c r="T59" s="35" t="s">
        <v>49</v>
      </c>
      <c r="U59" s="35" t="s">
        <v>51</v>
      </c>
      <c r="V59" s="289" t="s">
        <v>49</v>
      </c>
      <c r="W59" s="277" t="s">
        <v>49</v>
      </c>
      <c r="X59" s="278" t="s">
        <v>50</v>
      </c>
      <c r="Y59" s="16"/>
      <c r="Z59" s="37">
        <v>3.57</v>
      </c>
      <c r="AA59" s="37" t="s">
        <v>49</v>
      </c>
      <c r="AB59" s="37" t="s">
        <v>52</v>
      </c>
      <c r="AC59" s="38">
        <v>0</v>
      </c>
      <c r="AD59" s="16"/>
      <c r="AE59" s="39">
        <v>1.5122499999999928E-2</v>
      </c>
      <c r="AF59" s="40">
        <v>4.2578261928459303E-3</v>
      </c>
      <c r="AG59" s="40" t="s">
        <v>49</v>
      </c>
      <c r="AH59" s="41">
        <v>0</v>
      </c>
      <c r="AI59" s="16"/>
      <c r="AJ59" s="42" t="s">
        <v>54</v>
      </c>
      <c r="AK59" s="42" t="s">
        <v>49</v>
      </c>
      <c r="AL59" s="43">
        <v>0</v>
      </c>
      <c r="AM59" s="16"/>
      <c r="AN59" s="44">
        <v>4.3899999999999995E-2</v>
      </c>
      <c r="AO59" s="44" t="s">
        <v>51</v>
      </c>
      <c r="AP59" s="45">
        <v>3</v>
      </c>
      <c r="AQ59" s="16"/>
      <c r="AR59" s="40">
        <v>2.6699999999999998E-2</v>
      </c>
      <c r="AS59" s="40" t="s">
        <v>51</v>
      </c>
      <c r="AT59" s="41">
        <v>3</v>
      </c>
      <c r="AU59" s="16"/>
      <c r="AV59" s="46">
        <v>2.0400000000000001E-2</v>
      </c>
      <c r="AW59" s="46" t="s">
        <v>49</v>
      </c>
      <c r="AX59" s="47">
        <v>0</v>
      </c>
      <c r="AY59" s="16"/>
      <c r="AZ59" s="48">
        <v>0.9</v>
      </c>
      <c r="BA59" s="48" t="s">
        <v>51</v>
      </c>
      <c r="BB59" s="49">
        <v>3</v>
      </c>
      <c r="BC59" s="16"/>
      <c r="BD59" s="50"/>
    </row>
    <row r="60" spans="1:56" ht="15.6" customHeight="1" thickBot="1" x14ac:dyDescent="0.35">
      <c r="A60" s="95" t="s">
        <v>111</v>
      </c>
      <c r="B60" s="52">
        <v>899038</v>
      </c>
      <c r="C60" s="52" t="s">
        <v>48</v>
      </c>
      <c r="D60" s="26">
        <v>255.46</v>
      </c>
      <c r="E60" s="26">
        <v>8.4499999999999993</v>
      </c>
      <c r="F60" s="53">
        <v>13.67</v>
      </c>
      <c r="G60" s="53">
        <v>0</v>
      </c>
      <c r="H60" s="28">
        <f t="shared" si="6"/>
        <v>277.58000000000004</v>
      </c>
      <c r="I60" s="29">
        <f t="shared" si="2"/>
        <v>263.91000000000003</v>
      </c>
      <c r="J60" s="29">
        <v>0.86</v>
      </c>
      <c r="K60" s="30">
        <v>13.67</v>
      </c>
      <c r="L60" s="30">
        <v>17.75</v>
      </c>
      <c r="M60" s="31">
        <f t="shared" si="1"/>
        <v>296.19000000000005</v>
      </c>
      <c r="N60" s="16"/>
      <c r="O60" s="32" t="s">
        <v>51</v>
      </c>
      <c r="P60" s="33">
        <v>6</v>
      </c>
      <c r="Q60" s="34">
        <v>17.75</v>
      </c>
      <c r="R60" s="16"/>
      <c r="S60" s="35" t="s">
        <v>51</v>
      </c>
      <c r="T60" s="35" t="s">
        <v>49</v>
      </c>
      <c r="U60" s="35" t="s">
        <v>49</v>
      </c>
      <c r="V60" s="35" t="s">
        <v>49</v>
      </c>
      <c r="W60" s="35" t="s">
        <v>51</v>
      </c>
      <c r="X60" s="36">
        <v>6</v>
      </c>
      <c r="Y60" s="16"/>
      <c r="Z60" s="37">
        <v>3.95</v>
      </c>
      <c r="AA60" s="37" t="s">
        <v>51</v>
      </c>
      <c r="AB60" s="37" t="s">
        <v>62</v>
      </c>
      <c r="AC60" s="38">
        <v>4.5</v>
      </c>
      <c r="AD60" s="16"/>
      <c r="AE60" s="39">
        <v>0.50673499999999994</v>
      </c>
      <c r="AF60" s="40">
        <v>0.14736494660679803</v>
      </c>
      <c r="AG60" s="40" t="s">
        <v>51</v>
      </c>
      <c r="AH60" s="41">
        <v>1.25</v>
      </c>
      <c r="AI60" s="16"/>
      <c r="AJ60" s="42">
        <v>0.442</v>
      </c>
      <c r="AK60" s="42" t="s">
        <v>49</v>
      </c>
      <c r="AL60" s="43">
        <v>0</v>
      </c>
      <c r="AM60" s="16"/>
      <c r="AN60" s="44">
        <v>2.9700000000000001E-2</v>
      </c>
      <c r="AO60" s="44" t="s">
        <v>51</v>
      </c>
      <c r="AP60" s="45">
        <v>3</v>
      </c>
      <c r="AQ60" s="16"/>
      <c r="AR60" s="40">
        <v>3.8100000000000002E-2</v>
      </c>
      <c r="AS60" s="40" t="s">
        <v>51</v>
      </c>
      <c r="AT60" s="41">
        <v>3</v>
      </c>
      <c r="AU60" s="16"/>
      <c r="AV60" s="46">
        <v>1.6500000000000001E-2</v>
      </c>
      <c r="AW60" s="46" t="s">
        <v>51</v>
      </c>
      <c r="AX60" s="47">
        <v>3</v>
      </c>
      <c r="AY60" s="16"/>
      <c r="AZ60" s="48">
        <v>0.94</v>
      </c>
      <c r="BA60" s="48" t="s">
        <v>51</v>
      </c>
      <c r="BB60" s="49">
        <v>3</v>
      </c>
      <c r="BC60" s="16"/>
      <c r="BD60" s="50"/>
    </row>
    <row r="61" spans="1:56" ht="15.6" customHeight="1" thickBot="1" x14ac:dyDescent="0.35">
      <c r="A61" s="51" t="s">
        <v>112</v>
      </c>
      <c r="B61" s="52">
        <v>537489</v>
      </c>
      <c r="C61" s="52" t="s">
        <v>48</v>
      </c>
      <c r="D61" s="26">
        <v>243.13000000000002</v>
      </c>
      <c r="E61" s="26">
        <v>8.4499999999999993</v>
      </c>
      <c r="F61" s="53">
        <v>13.67</v>
      </c>
      <c r="G61" s="53">
        <v>6</v>
      </c>
      <c r="H61" s="28">
        <f t="shared" si="6"/>
        <v>271.25</v>
      </c>
      <c r="I61" s="29">
        <f t="shared" si="2"/>
        <v>251.58</v>
      </c>
      <c r="J61" s="29">
        <v>0.86</v>
      </c>
      <c r="K61" s="30">
        <v>13.67</v>
      </c>
      <c r="L61" s="30">
        <v>0</v>
      </c>
      <c r="M61" s="31">
        <f t="shared" si="1"/>
        <v>266.11</v>
      </c>
      <c r="N61" s="16"/>
      <c r="O61" s="32" t="s">
        <v>49</v>
      </c>
      <c r="P61" s="33" t="s">
        <v>50</v>
      </c>
      <c r="Q61" s="34">
        <v>0</v>
      </c>
      <c r="R61" s="16"/>
      <c r="S61" s="35" t="s">
        <v>51</v>
      </c>
      <c r="T61" s="35" t="s">
        <v>49</v>
      </c>
      <c r="U61" s="35" t="s">
        <v>51</v>
      </c>
      <c r="V61" s="35" t="s">
        <v>49</v>
      </c>
      <c r="W61" s="35" t="s">
        <v>49</v>
      </c>
      <c r="X61" s="36" t="s">
        <v>50</v>
      </c>
      <c r="Y61" s="16"/>
      <c r="Z61" s="37">
        <v>3.36</v>
      </c>
      <c r="AA61" s="37" t="s">
        <v>49</v>
      </c>
      <c r="AB61" s="37" t="s">
        <v>52</v>
      </c>
      <c r="AC61" s="38">
        <v>0</v>
      </c>
      <c r="AD61" s="16"/>
      <c r="AE61" s="39">
        <v>6.9944999999999702E-2</v>
      </c>
      <c r="AF61" s="40">
        <v>2.1233111146358716E-2</v>
      </c>
      <c r="AG61" s="40" t="s">
        <v>49</v>
      </c>
      <c r="AH61" s="41">
        <v>0</v>
      </c>
      <c r="AI61" s="16"/>
      <c r="AJ61" s="42">
        <v>0.55730000000000002</v>
      </c>
      <c r="AK61" s="42" t="s">
        <v>49</v>
      </c>
      <c r="AL61" s="43">
        <v>0</v>
      </c>
      <c r="AM61" s="16"/>
      <c r="AN61" s="44">
        <v>4.6199999999999998E-2</v>
      </c>
      <c r="AO61" s="44" t="s">
        <v>51</v>
      </c>
      <c r="AP61" s="45">
        <v>3</v>
      </c>
      <c r="AQ61" s="16"/>
      <c r="AR61" s="40">
        <v>3.9300000000000002E-2</v>
      </c>
      <c r="AS61" s="40" t="s">
        <v>51</v>
      </c>
      <c r="AT61" s="41">
        <v>3</v>
      </c>
      <c r="AU61" s="16"/>
      <c r="AV61" s="46">
        <v>1.9900000000000001E-2</v>
      </c>
      <c r="AW61" s="46" t="s">
        <v>49</v>
      </c>
      <c r="AX61" s="47">
        <v>0</v>
      </c>
      <c r="AY61" s="16"/>
      <c r="AZ61" s="48">
        <v>0.9</v>
      </c>
      <c r="BA61" s="48" t="s">
        <v>51</v>
      </c>
      <c r="BB61" s="49">
        <v>3</v>
      </c>
      <c r="BC61" s="16"/>
      <c r="BD61" s="50"/>
    </row>
    <row r="62" spans="1:56" ht="15.6" customHeight="1" thickBot="1" x14ac:dyDescent="0.35">
      <c r="A62" s="51" t="s">
        <v>113</v>
      </c>
      <c r="B62" s="52">
        <v>4499204</v>
      </c>
      <c r="C62" s="52" t="s">
        <v>48</v>
      </c>
      <c r="D62" s="26">
        <v>240.49</v>
      </c>
      <c r="E62" s="26">
        <v>8.4499999999999993</v>
      </c>
      <c r="F62" s="53">
        <v>13.67</v>
      </c>
      <c r="G62" s="53">
        <v>6</v>
      </c>
      <c r="H62" s="28">
        <f t="shared" si="6"/>
        <v>268.61</v>
      </c>
      <c r="I62" s="29">
        <f t="shared" si="2"/>
        <v>248.94</v>
      </c>
      <c r="J62" s="29">
        <v>0.86</v>
      </c>
      <c r="K62" s="30">
        <v>13.67</v>
      </c>
      <c r="L62" s="30">
        <v>8.75</v>
      </c>
      <c r="M62" s="31">
        <f t="shared" si="1"/>
        <v>272.22000000000003</v>
      </c>
      <c r="N62" s="16"/>
      <c r="O62" s="32" t="s">
        <v>51</v>
      </c>
      <c r="P62" s="33">
        <v>3</v>
      </c>
      <c r="Q62" s="34">
        <v>8.75</v>
      </c>
      <c r="R62" s="16"/>
      <c r="S62" s="35" t="s">
        <v>51</v>
      </c>
      <c r="T62" s="35" t="s">
        <v>49</v>
      </c>
      <c r="U62" s="35" t="s">
        <v>49</v>
      </c>
      <c r="V62" s="35" t="s">
        <v>49</v>
      </c>
      <c r="W62" s="35" t="s">
        <v>51</v>
      </c>
      <c r="X62" s="36">
        <v>3</v>
      </c>
      <c r="Y62" s="16"/>
      <c r="Z62" s="37">
        <v>3.9</v>
      </c>
      <c r="AA62" s="37" t="s">
        <v>51</v>
      </c>
      <c r="AB62" s="37" t="s">
        <v>62</v>
      </c>
      <c r="AC62" s="38">
        <v>4.5</v>
      </c>
      <c r="AD62" s="16"/>
      <c r="AE62" s="39">
        <v>0.17937999999999965</v>
      </c>
      <c r="AF62" s="40">
        <v>4.8270354889902833E-2</v>
      </c>
      <c r="AG62" s="40" t="s">
        <v>51</v>
      </c>
      <c r="AH62" s="41">
        <v>1.25</v>
      </c>
      <c r="AI62" s="16"/>
      <c r="AJ62" s="42">
        <v>0.45030000000000003</v>
      </c>
      <c r="AK62" s="42" t="s">
        <v>49</v>
      </c>
      <c r="AL62" s="43">
        <v>0</v>
      </c>
      <c r="AM62" s="16"/>
      <c r="AN62" s="44">
        <v>5.8499999999999996E-2</v>
      </c>
      <c r="AO62" s="44" t="s">
        <v>49</v>
      </c>
      <c r="AP62" s="45">
        <v>0</v>
      </c>
      <c r="AQ62" s="16"/>
      <c r="AR62" s="40">
        <v>7.1599999999999997E-2</v>
      </c>
      <c r="AS62" s="40" t="s">
        <v>49</v>
      </c>
      <c r="AT62" s="41">
        <v>0</v>
      </c>
      <c r="AU62" s="16"/>
      <c r="AV62" s="46">
        <v>2.7099999999999999E-2</v>
      </c>
      <c r="AW62" s="46" t="s">
        <v>49</v>
      </c>
      <c r="AX62" s="47">
        <v>0</v>
      </c>
      <c r="AY62" s="16"/>
      <c r="AZ62" s="48">
        <v>0.89</v>
      </c>
      <c r="BA62" s="48" t="s">
        <v>51</v>
      </c>
      <c r="BB62" s="49">
        <v>3</v>
      </c>
      <c r="BC62" s="16"/>
      <c r="BD62" s="50"/>
    </row>
    <row r="63" spans="1:56" ht="15.6" customHeight="1" thickBot="1" x14ac:dyDescent="0.35">
      <c r="A63" s="51" t="s">
        <v>114</v>
      </c>
      <c r="B63" s="52">
        <v>292087</v>
      </c>
      <c r="C63" s="52" t="s">
        <v>48</v>
      </c>
      <c r="D63" s="26">
        <v>259.85000000000002</v>
      </c>
      <c r="E63" s="26">
        <v>8.4499999999999993</v>
      </c>
      <c r="F63" s="53">
        <v>13.67</v>
      </c>
      <c r="G63" s="53">
        <v>0</v>
      </c>
      <c r="H63" s="28">
        <f t="shared" si="6"/>
        <v>281.97000000000003</v>
      </c>
      <c r="I63" s="29">
        <f t="shared" si="2"/>
        <v>268.3</v>
      </c>
      <c r="J63" s="29">
        <v>0.86</v>
      </c>
      <c r="K63" s="30">
        <v>13.67</v>
      </c>
      <c r="L63" s="30">
        <v>7.5</v>
      </c>
      <c r="M63" s="31">
        <f t="shared" si="1"/>
        <v>290.33000000000004</v>
      </c>
      <c r="N63" s="16"/>
      <c r="O63" s="32" t="s">
        <v>51</v>
      </c>
      <c r="P63" s="33">
        <v>2</v>
      </c>
      <c r="Q63" s="34">
        <v>7.5</v>
      </c>
      <c r="R63" s="16"/>
      <c r="S63" s="35" t="s">
        <v>51</v>
      </c>
      <c r="T63" s="35" t="s">
        <v>49</v>
      </c>
      <c r="U63" s="35" t="s">
        <v>49</v>
      </c>
      <c r="V63" s="35" t="s">
        <v>49</v>
      </c>
      <c r="W63" s="35" t="s">
        <v>51</v>
      </c>
      <c r="X63" s="36">
        <v>2</v>
      </c>
      <c r="Y63" s="16"/>
      <c r="Z63" s="37">
        <v>3.86</v>
      </c>
      <c r="AA63" s="37" t="s">
        <v>51</v>
      </c>
      <c r="AB63" s="37" t="s">
        <v>62</v>
      </c>
      <c r="AC63" s="38">
        <v>4.5</v>
      </c>
      <c r="AD63" s="16"/>
      <c r="AE63" s="39">
        <v>-0.17028249999999989</v>
      </c>
      <c r="AF63" s="40">
        <v>-4.2276538826786142E-2</v>
      </c>
      <c r="AG63" s="40" t="s">
        <v>49</v>
      </c>
      <c r="AH63" s="41">
        <v>0</v>
      </c>
      <c r="AI63" s="16"/>
      <c r="AJ63" s="42">
        <v>0.56299999999999994</v>
      </c>
      <c r="AK63" s="42" t="s">
        <v>49</v>
      </c>
      <c r="AL63" s="43">
        <v>0</v>
      </c>
      <c r="AM63" s="16"/>
      <c r="AN63" s="44">
        <v>7.8600000000000003E-2</v>
      </c>
      <c r="AO63" s="44" t="s">
        <v>49</v>
      </c>
      <c r="AP63" s="45">
        <v>0</v>
      </c>
      <c r="AQ63" s="16"/>
      <c r="AR63" s="40">
        <v>7.9000000000000001E-2</v>
      </c>
      <c r="AS63" s="40" t="s">
        <v>49</v>
      </c>
      <c r="AT63" s="41">
        <v>0</v>
      </c>
      <c r="AU63" s="16"/>
      <c r="AV63" s="46">
        <v>1.6299999999999999E-2</v>
      </c>
      <c r="AW63" s="46" t="s">
        <v>51</v>
      </c>
      <c r="AX63" s="47">
        <v>3</v>
      </c>
      <c r="AY63" s="16"/>
      <c r="AZ63" s="48">
        <v>0.79</v>
      </c>
      <c r="BA63" s="48" t="s">
        <v>49</v>
      </c>
      <c r="BB63" s="49">
        <v>0</v>
      </c>
      <c r="BC63" s="16"/>
      <c r="BD63" s="50"/>
    </row>
    <row r="64" spans="1:56" ht="15.6" customHeight="1" thickBot="1" x14ac:dyDescent="0.35">
      <c r="A64" s="51" t="s">
        <v>115</v>
      </c>
      <c r="B64" s="52">
        <v>564745</v>
      </c>
      <c r="C64" s="52" t="s">
        <v>48</v>
      </c>
      <c r="D64" s="26">
        <v>267.83</v>
      </c>
      <c r="E64" s="26">
        <v>8.4499999999999993</v>
      </c>
      <c r="F64" s="53">
        <v>13.67</v>
      </c>
      <c r="G64" s="53">
        <v>12.75</v>
      </c>
      <c r="H64" s="28">
        <f t="shared" si="6"/>
        <v>302.7</v>
      </c>
      <c r="I64" s="29">
        <f t="shared" si="2"/>
        <v>276.27999999999997</v>
      </c>
      <c r="J64" s="29">
        <v>0.86</v>
      </c>
      <c r="K64" s="30">
        <v>13.67</v>
      </c>
      <c r="L64" s="30">
        <v>0</v>
      </c>
      <c r="M64" s="31">
        <f t="shared" si="1"/>
        <v>290.81</v>
      </c>
      <c r="N64" s="16"/>
      <c r="O64" s="32" t="s">
        <v>49</v>
      </c>
      <c r="P64" s="33" t="s">
        <v>50</v>
      </c>
      <c r="Q64" s="34">
        <v>0</v>
      </c>
      <c r="R64" s="16"/>
      <c r="S64" s="35" t="s">
        <v>49</v>
      </c>
      <c r="T64" s="35" t="s">
        <v>49</v>
      </c>
      <c r="U64" s="35" t="s">
        <v>49</v>
      </c>
      <c r="V64" s="35" t="s">
        <v>49</v>
      </c>
      <c r="W64" s="35" t="s">
        <v>49</v>
      </c>
      <c r="X64" s="36" t="s">
        <v>50</v>
      </c>
      <c r="Y64" s="16"/>
      <c r="Z64" s="37">
        <v>5</v>
      </c>
      <c r="AA64" s="37" t="s">
        <v>51</v>
      </c>
      <c r="AB64" s="37" t="s">
        <v>60</v>
      </c>
      <c r="AC64" s="38">
        <v>6.75</v>
      </c>
      <c r="AD64" s="16"/>
      <c r="AE64" s="39">
        <v>0.380185</v>
      </c>
      <c r="AF64" s="40">
        <v>8.2342010051666123E-2</v>
      </c>
      <c r="AG64" s="40" t="s">
        <v>49</v>
      </c>
      <c r="AH64" s="41">
        <v>0</v>
      </c>
      <c r="AI64" s="16"/>
      <c r="AJ64" s="42">
        <v>0.58279999999999998</v>
      </c>
      <c r="AK64" s="42" t="s">
        <v>49</v>
      </c>
      <c r="AL64" s="43">
        <v>0</v>
      </c>
      <c r="AM64" s="16"/>
      <c r="AN64" s="44">
        <v>5.9000000000000004E-2</v>
      </c>
      <c r="AO64" s="44" t="s">
        <v>49</v>
      </c>
      <c r="AP64" s="45">
        <v>0</v>
      </c>
      <c r="AQ64" s="16"/>
      <c r="AR64" s="40">
        <v>5.4199999999999998E-2</v>
      </c>
      <c r="AS64" s="40" t="s">
        <v>51</v>
      </c>
      <c r="AT64" s="41">
        <v>3</v>
      </c>
      <c r="AU64" s="16"/>
      <c r="AV64" s="46" t="s">
        <v>69</v>
      </c>
      <c r="AW64" s="46" t="s">
        <v>49</v>
      </c>
      <c r="AX64" s="47">
        <v>0</v>
      </c>
      <c r="AY64" s="16"/>
      <c r="AZ64" s="48" t="s">
        <v>50</v>
      </c>
      <c r="BA64" s="48" t="s">
        <v>49</v>
      </c>
      <c r="BB64" s="49">
        <v>0</v>
      </c>
      <c r="BC64" s="16"/>
      <c r="BD64" s="50"/>
    </row>
    <row r="65" spans="1:56" ht="15.6" customHeight="1" thickBot="1" x14ac:dyDescent="0.35">
      <c r="A65" s="56" t="s">
        <v>116</v>
      </c>
      <c r="B65" s="52">
        <v>944581</v>
      </c>
      <c r="C65" s="52" t="s">
        <v>48</v>
      </c>
      <c r="D65" s="26">
        <v>260.39</v>
      </c>
      <c r="E65" s="26">
        <v>8.4499999999999993</v>
      </c>
      <c r="F65" s="53">
        <v>13.67</v>
      </c>
      <c r="G65" s="53">
        <v>0</v>
      </c>
      <c r="H65" s="28">
        <f t="shared" si="6"/>
        <v>282.51</v>
      </c>
      <c r="I65" s="29">
        <f t="shared" si="2"/>
        <v>268.83999999999997</v>
      </c>
      <c r="J65" s="29">
        <v>0.86</v>
      </c>
      <c r="K65" s="30">
        <v>13.67</v>
      </c>
      <c r="L65" s="30">
        <v>9</v>
      </c>
      <c r="M65" s="31">
        <f t="shared" si="1"/>
        <v>292.37</v>
      </c>
      <c r="N65" s="16"/>
      <c r="O65" s="32" t="s">
        <v>51</v>
      </c>
      <c r="P65" s="33">
        <v>3</v>
      </c>
      <c r="Q65" s="34">
        <v>9</v>
      </c>
      <c r="R65" s="16"/>
      <c r="S65" s="35" t="s">
        <v>51</v>
      </c>
      <c r="T65" s="35" t="s">
        <v>49</v>
      </c>
      <c r="U65" s="35" t="s">
        <v>49</v>
      </c>
      <c r="V65" s="35" t="s">
        <v>49</v>
      </c>
      <c r="W65" s="35" t="s">
        <v>51</v>
      </c>
      <c r="X65" s="36">
        <v>3</v>
      </c>
      <c r="Y65" s="16"/>
      <c r="Z65" s="37">
        <v>3.67</v>
      </c>
      <c r="AA65" s="37" t="s">
        <v>49</v>
      </c>
      <c r="AB65" s="37" t="s">
        <v>82</v>
      </c>
      <c r="AC65" s="38">
        <v>0</v>
      </c>
      <c r="AD65" s="16"/>
      <c r="AE65" s="39">
        <v>-0.11457499999999987</v>
      </c>
      <c r="AF65" s="40">
        <v>-3.0247011762873428E-2</v>
      </c>
      <c r="AG65" s="40" t="s">
        <v>49</v>
      </c>
      <c r="AH65" s="41">
        <v>0</v>
      </c>
      <c r="AI65" s="16"/>
      <c r="AJ65" s="42">
        <v>0.35229999999999995</v>
      </c>
      <c r="AK65" s="42" t="s">
        <v>49</v>
      </c>
      <c r="AL65" s="43">
        <v>0</v>
      </c>
      <c r="AM65" s="16"/>
      <c r="AN65" s="44">
        <v>4.8000000000000001E-2</v>
      </c>
      <c r="AO65" s="44" t="s">
        <v>51</v>
      </c>
      <c r="AP65" s="45">
        <v>3</v>
      </c>
      <c r="AQ65" s="16"/>
      <c r="AR65" s="40">
        <v>7.6499999999999999E-2</v>
      </c>
      <c r="AS65" s="40" t="s">
        <v>49</v>
      </c>
      <c r="AT65" s="41">
        <v>0</v>
      </c>
      <c r="AU65" s="16"/>
      <c r="AV65" s="46">
        <v>1.8000000000000002E-2</v>
      </c>
      <c r="AW65" s="46" t="s">
        <v>51</v>
      </c>
      <c r="AX65" s="47">
        <v>3</v>
      </c>
      <c r="AY65" s="16"/>
      <c r="AZ65" s="48">
        <v>0.94</v>
      </c>
      <c r="BA65" s="48" t="s">
        <v>51</v>
      </c>
      <c r="BB65" s="49">
        <v>3</v>
      </c>
      <c r="BC65" s="16"/>
      <c r="BD65" s="50"/>
    </row>
    <row r="66" spans="1:56" ht="15.6" customHeight="1" thickBot="1" x14ac:dyDescent="0.35">
      <c r="A66" s="51" t="s">
        <v>117</v>
      </c>
      <c r="B66" s="52">
        <v>8878005</v>
      </c>
      <c r="C66" s="52" t="s">
        <v>48</v>
      </c>
      <c r="D66" s="26">
        <v>257.33</v>
      </c>
      <c r="E66" s="26">
        <v>8.4499999999999993</v>
      </c>
      <c r="F66" s="53">
        <v>13.67</v>
      </c>
      <c r="G66" s="53">
        <v>0</v>
      </c>
      <c r="H66" s="28">
        <f t="shared" si="6"/>
        <v>279.45</v>
      </c>
      <c r="I66" s="29">
        <f t="shared" si="2"/>
        <v>265.77999999999997</v>
      </c>
      <c r="J66" s="29">
        <v>0.86</v>
      </c>
      <c r="K66" s="30">
        <v>13.67</v>
      </c>
      <c r="L66" s="30">
        <v>9</v>
      </c>
      <c r="M66" s="31">
        <f t="shared" si="1"/>
        <v>289.31</v>
      </c>
      <c r="N66" s="16"/>
      <c r="O66" s="32" t="s">
        <v>51</v>
      </c>
      <c r="P66" s="33">
        <v>3</v>
      </c>
      <c r="Q66" s="34">
        <v>9</v>
      </c>
      <c r="R66" s="16"/>
      <c r="S66" s="35" t="s">
        <v>51</v>
      </c>
      <c r="T66" s="35" t="s">
        <v>49</v>
      </c>
      <c r="U66" s="35" t="s">
        <v>49</v>
      </c>
      <c r="V66" s="35" t="s">
        <v>49</v>
      </c>
      <c r="W66" s="35" t="s">
        <v>51</v>
      </c>
      <c r="X66" s="36">
        <v>3</v>
      </c>
      <c r="Y66" s="16"/>
      <c r="Z66" s="37" t="s">
        <v>54</v>
      </c>
      <c r="AA66" s="37" t="s">
        <v>49</v>
      </c>
      <c r="AB66" s="37" t="s">
        <v>52</v>
      </c>
      <c r="AC66" s="38">
        <v>0</v>
      </c>
      <c r="AD66" s="16"/>
      <c r="AE66" s="39">
        <v>2.8015175000000001</v>
      </c>
      <c r="AF66" s="40" t="s">
        <v>52</v>
      </c>
      <c r="AG66" s="40" t="s">
        <v>49</v>
      </c>
      <c r="AH66" s="41">
        <v>0</v>
      </c>
      <c r="AI66" s="16"/>
      <c r="AJ66" s="42" t="s">
        <v>54</v>
      </c>
      <c r="AK66" s="42" t="s">
        <v>49</v>
      </c>
      <c r="AL66" s="43">
        <v>0</v>
      </c>
      <c r="AM66" s="16"/>
      <c r="AN66" s="44">
        <v>3.2799999999999996E-2</v>
      </c>
      <c r="AO66" s="44" t="s">
        <v>51</v>
      </c>
      <c r="AP66" s="45">
        <v>3</v>
      </c>
      <c r="AQ66" s="16"/>
      <c r="AR66" s="40">
        <v>6.0999999999999999E-2</v>
      </c>
      <c r="AS66" s="40" t="s">
        <v>49</v>
      </c>
      <c r="AT66" s="41">
        <v>0</v>
      </c>
      <c r="AU66" s="16"/>
      <c r="AV66" s="46">
        <v>1.34E-2</v>
      </c>
      <c r="AW66" s="46" t="s">
        <v>51</v>
      </c>
      <c r="AX66" s="47">
        <v>3</v>
      </c>
      <c r="AY66" s="16"/>
      <c r="AZ66" s="48">
        <v>1</v>
      </c>
      <c r="BA66" s="48" t="s">
        <v>51</v>
      </c>
      <c r="BB66" s="49">
        <v>3</v>
      </c>
      <c r="BC66" s="16"/>
      <c r="BD66" s="50"/>
    </row>
    <row r="67" spans="1:56" ht="15.6" customHeight="1" thickBot="1" x14ac:dyDescent="0.35">
      <c r="A67" s="95" t="s">
        <v>118</v>
      </c>
      <c r="B67" s="52">
        <v>890677</v>
      </c>
      <c r="C67" s="52" t="s">
        <v>48</v>
      </c>
      <c r="D67" s="26">
        <v>234.39000000000001</v>
      </c>
      <c r="E67" s="26">
        <v>8.4499999999999993</v>
      </c>
      <c r="F67" s="53">
        <v>13.67</v>
      </c>
      <c r="G67" s="53">
        <v>0</v>
      </c>
      <c r="H67" s="28">
        <f t="shared" si="6"/>
        <v>256.51</v>
      </c>
      <c r="I67" s="29">
        <f t="shared" si="2"/>
        <v>242.84</v>
      </c>
      <c r="J67" s="29">
        <v>0.86</v>
      </c>
      <c r="K67" s="30">
        <v>13.67</v>
      </c>
      <c r="L67" s="30">
        <v>0</v>
      </c>
      <c r="M67" s="31">
        <f t="shared" si="1"/>
        <v>257.37</v>
      </c>
      <c r="N67" s="16"/>
      <c r="O67" s="32" t="s">
        <v>49</v>
      </c>
      <c r="P67" s="33" t="s">
        <v>50</v>
      </c>
      <c r="Q67" s="34">
        <v>0</v>
      </c>
      <c r="R67" s="16"/>
      <c r="S67" s="35" t="s">
        <v>51</v>
      </c>
      <c r="T67" s="35" t="s">
        <v>49</v>
      </c>
      <c r="U67" s="35" t="s">
        <v>51</v>
      </c>
      <c r="V67" s="35" t="s">
        <v>49</v>
      </c>
      <c r="W67" s="35" t="s">
        <v>49</v>
      </c>
      <c r="X67" s="36" t="s">
        <v>50</v>
      </c>
      <c r="Y67" s="16"/>
      <c r="Z67" s="37">
        <v>3.35</v>
      </c>
      <c r="AA67" s="37" t="s">
        <v>49</v>
      </c>
      <c r="AB67" s="37" t="s">
        <v>52</v>
      </c>
      <c r="AC67" s="38">
        <v>0</v>
      </c>
      <c r="AD67" s="16"/>
      <c r="AE67" s="39">
        <v>-0.19961250000000019</v>
      </c>
      <c r="AF67" s="40">
        <v>-5.623485314283426E-2</v>
      </c>
      <c r="AG67" s="40" t="s">
        <v>49</v>
      </c>
      <c r="AH67" s="41">
        <v>0</v>
      </c>
      <c r="AI67" s="16"/>
      <c r="AJ67" s="42">
        <v>0.62180000000000002</v>
      </c>
      <c r="AK67" s="42" t="s">
        <v>49</v>
      </c>
      <c r="AL67" s="43">
        <v>0</v>
      </c>
      <c r="AM67" s="16"/>
      <c r="AN67" s="44">
        <v>6.7599999999999993E-2</v>
      </c>
      <c r="AO67" s="44" t="s">
        <v>49</v>
      </c>
      <c r="AP67" s="45">
        <v>0</v>
      </c>
      <c r="AQ67" s="16"/>
      <c r="AR67" s="40">
        <v>4.0899999999999999E-2</v>
      </c>
      <c r="AS67" s="40" t="s">
        <v>51</v>
      </c>
      <c r="AT67" s="41">
        <v>3</v>
      </c>
      <c r="AU67" s="16"/>
      <c r="AV67" s="46">
        <v>1.6299999999999999E-2</v>
      </c>
      <c r="AW67" s="46" t="s">
        <v>51</v>
      </c>
      <c r="AX67" s="47">
        <v>3</v>
      </c>
      <c r="AY67" s="16"/>
      <c r="AZ67" s="48">
        <v>0.86</v>
      </c>
      <c r="BA67" s="48" t="s">
        <v>51</v>
      </c>
      <c r="BB67" s="49">
        <v>3</v>
      </c>
      <c r="BC67" s="16"/>
      <c r="BD67" s="50"/>
    </row>
    <row r="68" spans="1:56" ht="15.6" customHeight="1" thickBot="1" x14ac:dyDescent="0.35">
      <c r="A68" s="51" t="s">
        <v>119</v>
      </c>
      <c r="B68" s="52">
        <v>8864501</v>
      </c>
      <c r="C68" s="52" t="s">
        <v>48</v>
      </c>
      <c r="D68" s="26">
        <v>254.84</v>
      </c>
      <c r="E68" s="26">
        <v>8.4499999999999993</v>
      </c>
      <c r="F68" s="53">
        <v>13.67</v>
      </c>
      <c r="G68" s="53">
        <v>0</v>
      </c>
      <c r="H68" s="28">
        <f t="shared" si="6"/>
        <v>276.96000000000004</v>
      </c>
      <c r="I68" s="29">
        <f t="shared" si="2"/>
        <v>263.29000000000002</v>
      </c>
      <c r="J68" s="29">
        <v>0.86</v>
      </c>
      <c r="K68" s="30">
        <v>13.67</v>
      </c>
      <c r="L68" s="30">
        <v>0</v>
      </c>
      <c r="M68" s="31">
        <f t="shared" si="1"/>
        <v>277.82000000000005</v>
      </c>
      <c r="N68" s="16"/>
      <c r="O68" s="32" t="s">
        <v>49</v>
      </c>
      <c r="P68" s="33" t="s">
        <v>50</v>
      </c>
      <c r="Q68" s="34">
        <v>0</v>
      </c>
      <c r="R68" s="16"/>
      <c r="S68" s="35" t="s">
        <v>51</v>
      </c>
      <c r="T68" s="35" t="s">
        <v>49</v>
      </c>
      <c r="U68" s="35" t="s">
        <v>51</v>
      </c>
      <c r="V68" s="35" t="s">
        <v>49</v>
      </c>
      <c r="W68" s="35" t="s">
        <v>49</v>
      </c>
      <c r="X68" s="36" t="s">
        <v>50</v>
      </c>
      <c r="Y68" s="16"/>
      <c r="Z68" s="37" t="s">
        <v>54</v>
      </c>
      <c r="AA68" s="37" t="s">
        <v>49</v>
      </c>
      <c r="AB68" s="37" t="s">
        <v>52</v>
      </c>
      <c r="AC68" s="38">
        <v>0</v>
      </c>
      <c r="AD68" s="16"/>
      <c r="AE68" s="39">
        <v>2.9340324999999998</v>
      </c>
      <c r="AF68" s="40" t="s">
        <v>52</v>
      </c>
      <c r="AG68" s="40" t="s">
        <v>49</v>
      </c>
      <c r="AH68" s="41">
        <v>0</v>
      </c>
      <c r="AI68" s="16"/>
      <c r="AJ68" s="42" t="s">
        <v>54</v>
      </c>
      <c r="AK68" s="42" t="s">
        <v>49</v>
      </c>
      <c r="AL68" s="43">
        <v>0</v>
      </c>
      <c r="AM68" s="16"/>
      <c r="AN68" s="44">
        <v>5.45E-2</v>
      </c>
      <c r="AO68" s="44" t="s">
        <v>51</v>
      </c>
      <c r="AP68" s="45">
        <v>3</v>
      </c>
      <c r="AQ68" s="16"/>
      <c r="AR68" s="40">
        <v>7.22E-2</v>
      </c>
      <c r="AS68" s="40" t="s">
        <v>49</v>
      </c>
      <c r="AT68" s="41">
        <v>0</v>
      </c>
      <c r="AU68" s="16"/>
      <c r="AV68" s="46">
        <v>3.5900000000000001E-2</v>
      </c>
      <c r="AW68" s="46" t="s">
        <v>49</v>
      </c>
      <c r="AX68" s="47">
        <v>0</v>
      </c>
      <c r="AY68" s="16"/>
      <c r="AZ68" s="48">
        <v>1</v>
      </c>
      <c r="BA68" s="48" t="s">
        <v>51</v>
      </c>
      <c r="BB68" s="49">
        <v>3</v>
      </c>
      <c r="BC68" s="16"/>
      <c r="BD68" s="50"/>
    </row>
    <row r="69" spans="1:56" ht="15.6" customHeight="1" thickBot="1" x14ac:dyDescent="0.35">
      <c r="A69" s="51" t="s">
        <v>120</v>
      </c>
      <c r="B69" s="52">
        <v>8781109</v>
      </c>
      <c r="C69" s="52" t="s">
        <v>48</v>
      </c>
      <c r="D69" s="26">
        <v>255.84</v>
      </c>
      <c r="E69" s="26">
        <v>8.4499999999999993</v>
      </c>
      <c r="F69" s="53">
        <v>13.67</v>
      </c>
      <c r="G69" s="53">
        <v>0</v>
      </c>
      <c r="H69" s="28">
        <f t="shared" si="6"/>
        <v>277.96000000000004</v>
      </c>
      <c r="I69" s="29">
        <f t="shared" si="2"/>
        <v>264.29000000000002</v>
      </c>
      <c r="J69" s="29">
        <v>0.86</v>
      </c>
      <c r="K69" s="30">
        <v>13.67</v>
      </c>
      <c r="L69" s="30">
        <v>3</v>
      </c>
      <c r="M69" s="31">
        <f t="shared" si="1"/>
        <v>281.82000000000005</v>
      </c>
      <c r="N69" s="16"/>
      <c r="O69" s="32" t="s">
        <v>51</v>
      </c>
      <c r="P69" s="33">
        <v>1</v>
      </c>
      <c r="Q69" s="34">
        <v>3</v>
      </c>
      <c r="R69" s="16"/>
      <c r="S69" s="35" t="s">
        <v>51</v>
      </c>
      <c r="T69" s="35" t="s">
        <v>49</v>
      </c>
      <c r="U69" s="35" t="s">
        <v>49</v>
      </c>
      <c r="V69" s="35" t="s">
        <v>49</v>
      </c>
      <c r="W69" s="35" t="s">
        <v>51</v>
      </c>
      <c r="X69" s="36">
        <v>1</v>
      </c>
      <c r="Y69" s="16"/>
      <c r="Z69" s="37">
        <v>3.09</v>
      </c>
      <c r="AA69" s="37" t="s">
        <v>49</v>
      </c>
      <c r="AB69" s="37" t="s">
        <v>52</v>
      </c>
      <c r="AC69" s="38">
        <v>0</v>
      </c>
      <c r="AD69" s="16"/>
      <c r="AE69" s="39">
        <v>-0.7196024999999997</v>
      </c>
      <c r="AF69" s="40">
        <v>-0.1886780456053388</v>
      </c>
      <c r="AG69" s="40" t="s">
        <v>49</v>
      </c>
      <c r="AH69" s="41">
        <v>0</v>
      </c>
      <c r="AI69" s="16"/>
      <c r="AJ69" s="42">
        <v>0.36680000000000001</v>
      </c>
      <c r="AK69" s="42" t="s">
        <v>49</v>
      </c>
      <c r="AL69" s="43">
        <v>0</v>
      </c>
      <c r="AM69" s="16"/>
      <c r="AN69" s="44">
        <v>7.22E-2</v>
      </c>
      <c r="AO69" s="44" t="s">
        <v>49</v>
      </c>
      <c r="AP69" s="45">
        <v>0</v>
      </c>
      <c r="AQ69" s="16"/>
      <c r="AR69" s="40">
        <v>7.7100000000000002E-2</v>
      </c>
      <c r="AS69" s="40" t="s">
        <v>49</v>
      </c>
      <c r="AT69" s="41">
        <v>0</v>
      </c>
      <c r="AU69" s="16"/>
      <c r="AV69" s="46">
        <v>8.6999999999999994E-3</v>
      </c>
      <c r="AW69" s="46" t="s">
        <v>51</v>
      </c>
      <c r="AX69" s="47">
        <v>3</v>
      </c>
      <c r="AY69" s="16"/>
      <c r="AZ69" s="48" t="s">
        <v>52</v>
      </c>
      <c r="BA69" s="48" t="s">
        <v>49</v>
      </c>
      <c r="BB69" s="49">
        <v>0</v>
      </c>
      <c r="BC69" s="16"/>
      <c r="BD69" s="50"/>
    </row>
    <row r="70" spans="1:56" ht="15.6" customHeight="1" thickBot="1" x14ac:dyDescent="0.35">
      <c r="A70" s="51" t="s">
        <v>121</v>
      </c>
      <c r="B70" s="52">
        <v>8299901</v>
      </c>
      <c r="C70" s="52" t="s">
        <v>48</v>
      </c>
      <c r="D70" s="26">
        <v>240.66</v>
      </c>
      <c r="E70" s="26">
        <v>8.4499999999999993</v>
      </c>
      <c r="F70" s="53">
        <v>13.67</v>
      </c>
      <c r="G70" s="53">
        <v>6</v>
      </c>
      <c r="H70" s="28">
        <f t="shared" si="6"/>
        <v>268.77999999999997</v>
      </c>
      <c r="I70" s="29">
        <f t="shared" si="2"/>
        <v>249.10999999999999</v>
      </c>
      <c r="J70" s="29">
        <v>0.86</v>
      </c>
      <c r="K70" s="30">
        <v>13.67</v>
      </c>
      <c r="L70" s="30">
        <v>6</v>
      </c>
      <c r="M70" s="31">
        <f t="shared" ref="M70:M133" si="7">SUM(I70:L70)</f>
        <v>269.64</v>
      </c>
      <c r="N70" s="16"/>
      <c r="O70" s="32" t="s">
        <v>51</v>
      </c>
      <c r="P70" s="33">
        <v>2</v>
      </c>
      <c r="Q70" s="34">
        <v>6</v>
      </c>
      <c r="R70" s="16"/>
      <c r="S70" s="35" t="s">
        <v>51</v>
      </c>
      <c r="T70" s="35" t="s">
        <v>49</v>
      </c>
      <c r="U70" s="35" t="s">
        <v>49</v>
      </c>
      <c r="V70" s="35" t="s">
        <v>49</v>
      </c>
      <c r="W70" s="35" t="s">
        <v>51</v>
      </c>
      <c r="X70" s="36">
        <v>2</v>
      </c>
      <c r="Y70" s="16"/>
      <c r="Z70" s="37">
        <v>3.33</v>
      </c>
      <c r="AA70" s="37" t="s">
        <v>49</v>
      </c>
      <c r="AB70" s="37" t="s">
        <v>52</v>
      </c>
      <c r="AC70" s="38">
        <v>0</v>
      </c>
      <c r="AD70" s="16"/>
      <c r="AE70" s="39">
        <v>-0.25085499999999961</v>
      </c>
      <c r="AF70" s="40">
        <v>-7.0011240368762134E-2</v>
      </c>
      <c r="AG70" s="40" t="s">
        <v>49</v>
      </c>
      <c r="AH70" s="41">
        <v>0</v>
      </c>
      <c r="AI70" s="16"/>
      <c r="AJ70" s="42">
        <v>0.50029999999999997</v>
      </c>
      <c r="AK70" s="42" t="s">
        <v>49</v>
      </c>
      <c r="AL70" s="43">
        <v>0</v>
      </c>
      <c r="AM70" s="16"/>
      <c r="AN70" s="44">
        <v>1.6E-2</v>
      </c>
      <c r="AO70" s="44" t="s">
        <v>51</v>
      </c>
      <c r="AP70" s="45">
        <v>3</v>
      </c>
      <c r="AQ70" s="16"/>
      <c r="AR70" s="40">
        <v>1.84E-2</v>
      </c>
      <c r="AS70" s="40" t="s">
        <v>51</v>
      </c>
      <c r="AT70" s="41">
        <v>3</v>
      </c>
      <c r="AU70" s="16"/>
      <c r="AV70" s="46">
        <v>2.5899999999999999E-2</v>
      </c>
      <c r="AW70" s="46" t="s">
        <v>49</v>
      </c>
      <c r="AX70" s="47">
        <v>0</v>
      </c>
      <c r="AY70" s="16"/>
      <c r="AZ70" s="48" t="s">
        <v>52</v>
      </c>
      <c r="BA70" s="48" t="s">
        <v>49</v>
      </c>
      <c r="BB70" s="49">
        <v>0</v>
      </c>
      <c r="BC70" s="16"/>
      <c r="BD70" s="50"/>
    </row>
    <row r="71" spans="1:56" ht="15.6" customHeight="1" thickBot="1" x14ac:dyDescent="0.35">
      <c r="A71" s="230" t="s">
        <v>122</v>
      </c>
      <c r="B71" s="228">
        <v>546500</v>
      </c>
      <c r="C71" s="228" t="s">
        <v>48</v>
      </c>
      <c r="D71" s="26">
        <v>267.64999999999998</v>
      </c>
      <c r="E71" s="26">
        <v>8.4499999999999993</v>
      </c>
      <c r="F71" s="53">
        <v>13.67</v>
      </c>
      <c r="G71" s="53">
        <v>6</v>
      </c>
      <c r="H71" s="28">
        <f t="shared" si="6"/>
        <v>295.77</v>
      </c>
      <c r="I71" s="290">
        <f t="shared" ref="I71:I134" si="8">D71+E71</f>
        <v>276.09999999999997</v>
      </c>
      <c r="J71" s="290">
        <v>0.86</v>
      </c>
      <c r="K71" s="272">
        <v>13.67</v>
      </c>
      <c r="L71" s="272">
        <v>0</v>
      </c>
      <c r="M71" s="273">
        <f t="shared" si="7"/>
        <v>290.63</v>
      </c>
      <c r="N71" s="16"/>
      <c r="O71" s="32" t="s">
        <v>49</v>
      </c>
      <c r="P71" s="33" t="s">
        <v>50</v>
      </c>
      <c r="Q71" s="34">
        <v>0</v>
      </c>
      <c r="R71" s="16"/>
      <c r="S71" s="35" t="s">
        <v>51</v>
      </c>
      <c r="T71" s="35" t="s">
        <v>49</v>
      </c>
      <c r="U71" s="35" t="s">
        <v>51</v>
      </c>
      <c r="V71" s="289" t="s">
        <v>51</v>
      </c>
      <c r="W71" s="289" t="s">
        <v>49</v>
      </c>
      <c r="X71" s="295" t="s">
        <v>50</v>
      </c>
      <c r="Y71" s="16"/>
      <c r="Z71" s="37">
        <v>3.21</v>
      </c>
      <c r="AA71" s="37" t="s">
        <v>49</v>
      </c>
      <c r="AB71" s="37" t="s">
        <v>52</v>
      </c>
      <c r="AC71" s="38">
        <v>0</v>
      </c>
      <c r="AD71" s="16"/>
      <c r="AE71" s="39">
        <v>-0.3474175000000006</v>
      </c>
      <c r="AF71" s="40">
        <v>-9.7621885982875037E-2</v>
      </c>
      <c r="AG71" s="40" t="s">
        <v>49</v>
      </c>
      <c r="AH71" s="41">
        <v>0</v>
      </c>
      <c r="AI71" s="16"/>
      <c r="AJ71" s="42">
        <v>0.33880000000000005</v>
      </c>
      <c r="AK71" s="42" t="s">
        <v>49</v>
      </c>
      <c r="AL71" s="43">
        <v>0</v>
      </c>
      <c r="AM71" s="16"/>
      <c r="AN71" s="44">
        <v>4.1200000000000001E-2</v>
      </c>
      <c r="AO71" s="44" t="s">
        <v>51</v>
      </c>
      <c r="AP71" s="45">
        <v>3</v>
      </c>
      <c r="AQ71" s="16"/>
      <c r="AR71" s="40">
        <v>0.1061</v>
      </c>
      <c r="AS71" s="40" t="s">
        <v>49</v>
      </c>
      <c r="AT71" s="41">
        <v>0</v>
      </c>
      <c r="AU71" s="16"/>
      <c r="AV71" s="46">
        <v>1.15E-2</v>
      </c>
      <c r="AW71" s="46" t="s">
        <v>51</v>
      </c>
      <c r="AX71" s="47">
        <v>3</v>
      </c>
      <c r="AY71" s="16"/>
      <c r="AZ71" s="48" t="s">
        <v>52</v>
      </c>
      <c r="BA71" s="48" t="s">
        <v>49</v>
      </c>
      <c r="BB71" s="49">
        <v>0</v>
      </c>
      <c r="BC71" s="16"/>
      <c r="BD71" s="50"/>
    </row>
    <row r="72" spans="1:56" ht="15.6" customHeight="1" thickBot="1" x14ac:dyDescent="0.35">
      <c r="A72" s="230" t="s">
        <v>123</v>
      </c>
      <c r="B72" s="228">
        <v>4488202</v>
      </c>
      <c r="C72" s="52" t="s">
        <v>48</v>
      </c>
      <c r="D72" s="26">
        <v>239.25</v>
      </c>
      <c r="E72" s="26">
        <v>8.4499999999999993</v>
      </c>
      <c r="F72" s="53">
        <v>13.67</v>
      </c>
      <c r="G72" s="53">
        <v>3</v>
      </c>
      <c r="H72" s="28">
        <f t="shared" si="6"/>
        <v>264.37</v>
      </c>
      <c r="I72" s="29">
        <f t="shared" si="8"/>
        <v>247.7</v>
      </c>
      <c r="J72" s="29">
        <v>0.86</v>
      </c>
      <c r="K72" s="30">
        <v>13.67</v>
      </c>
      <c r="L72" s="272">
        <v>6</v>
      </c>
      <c r="M72" s="273">
        <f t="shared" si="7"/>
        <v>268.23</v>
      </c>
      <c r="N72" s="16"/>
      <c r="O72" s="252" t="s">
        <v>51</v>
      </c>
      <c r="P72" s="276">
        <v>2</v>
      </c>
      <c r="Q72" s="275">
        <v>6</v>
      </c>
      <c r="R72" s="16"/>
      <c r="S72" s="35" t="s">
        <v>51</v>
      </c>
      <c r="T72" s="35" t="s">
        <v>49</v>
      </c>
      <c r="U72" s="35" t="s">
        <v>49</v>
      </c>
      <c r="V72" s="289" t="s">
        <v>49</v>
      </c>
      <c r="W72" s="289" t="s">
        <v>51</v>
      </c>
      <c r="X72" s="295">
        <f>COUNTIF(Z72:BB72,"Y")</f>
        <v>2</v>
      </c>
      <c r="Y72" s="16"/>
      <c r="Z72" s="37">
        <v>3.2</v>
      </c>
      <c r="AA72" s="37" t="s">
        <v>49</v>
      </c>
      <c r="AB72" s="37" t="s">
        <v>52</v>
      </c>
      <c r="AC72" s="38">
        <v>0</v>
      </c>
      <c r="AD72" s="16"/>
      <c r="AE72" s="39">
        <v>-0.13385000000000025</v>
      </c>
      <c r="AF72" s="40">
        <v>-4.0094777643978813E-2</v>
      </c>
      <c r="AG72" s="40" t="s">
        <v>49</v>
      </c>
      <c r="AH72" s="41">
        <v>0</v>
      </c>
      <c r="AI72" s="16"/>
      <c r="AJ72" s="42">
        <v>0.43530000000000002</v>
      </c>
      <c r="AK72" s="42" t="s">
        <v>49</v>
      </c>
      <c r="AL72" s="43">
        <v>0</v>
      </c>
      <c r="AM72" s="16"/>
      <c r="AN72" s="44">
        <v>0.04</v>
      </c>
      <c r="AO72" s="44" t="s">
        <v>51</v>
      </c>
      <c r="AP72" s="45">
        <v>3</v>
      </c>
      <c r="AQ72" s="16"/>
      <c r="AR72" s="40">
        <v>7.4099999999999999E-2</v>
      </c>
      <c r="AS72" s="40" t="s">
        <v>49</v>
      </c>
      <c r="AT72" s="41">
        <v>0</v>
      </c>
      <c r="AU72" s="16"/>
      <c r="AV72" s="46">
        <v>1.1599999999999999E-2</v>
      </c>
      <c r="AW72" s="46" t="s">
        <v>51</v>
      </c>
      <c r="AX72" s="47">
        <v>3</v>
      </c>
      <c r="AY72" s="16"/>
      <c r="AZ72" s="48" t="s">
        <v>52</v>
      </c>
      <c r="BA72" s="48" t="s">
        <v>49</v>
      </c>
      <c r="BB72" s="49">
        <v>0</v>
      </c>
      <c r="BC72" s="16"/>
      <c r="BD72" s="50"/>
    </row>
    <row r="73" spans="1:56" ht="15.6" customHeight="1" thickBot="1" x14ac:dyDescent="0.35">
      <c r="A73" s="230" t="s">
        <v>124</v>
      </c>
      <c r="B73" s="228">
        <v>4490304</v>
      </c>
      <c r="C73" s="52" t="s">
        <v>48</v>
      </c>
      <c r="D73" s="26">
        <v>259.08</v>
      </c>
      <c r="E73" s="26">
        <v>8.4499999999999993</v>
      </c>
      <c r="F73" s="53">
        <v>13.67</v>
      </c>
      <c r="G73" s="53">
        <v>9</v>
      </c>
      <c r="H73" s="28">
        <f t="shared" si="6"/>
        <v>290.2</v>
      </c>
      <c r="I73" s="290">
        <f t="shared" si="8"/>
        <v>267.52999999999997</v>
      </c>
      <c r="J73" s="290">
        <v>0.86</v>
      </c>
      <c r="K73" s="272">
        <v>13.67</v>
      </c>
      <c r="L73" s="291">
        <v>0</v>
      </c>
      <c r="M73" s="273">
        <f t="shared" si="7"/>
        <v>282.06</v>
      </c>
      <c r="N73" s="16"/>
      <c r="O73" s="252" t="s">
        <v>49</v>
      </c>
      <c r="P73" s="274" t="s">
        <v>50</v>
      </c>
      <c r="Q73" s="275">
        <v>0</v>
      </c>
      <c r="R73" s="16"/>
      <c r="S73" s="35" t="s">
        <v>51</v>
      </c>
      <c r="T73" s="35" t="s">
        <v>49</v>
      </c>
      <c r="U73" s="35" t="s">
        <v>49</v>
      </c>
      <c r="V73" s="289" t="s">
        <v>51</v>
      </c>
      <c r="W73" s="289" t="s">
        <v>49</v>
      </c>
      <c r="X73" s="295" t="s">
        <v>50</v>
      </c>
      <c r="Y73" s="16"/>
      <c r="Z73" s="37">
        <v>3.33</v>
      </c>
      <c r="AA73" s="37" t="s">
        <v>49</v>
      </c>
      <c r="AB73" s="37" t="s">
        <v>52</v>
      </c>
      <c r="AC73" s="38">
        <v>0</v>
      </c>
      <c r="AD73" s="16"/>
      <c r="AE73" s="39">
        <v>-5.431000000000008E-2</v>
      </c>
      <c r="AF73" s="40">
        <v>-1.603782221080392E-2</v>
      </c>
      <c r="AG73" s="40" t="s">
        <v>49</v>
      </c>
      <c r="AH73" s="41">
        <v>0</v>
      </c>
      <c r="AI73" s="16"/>
      <c r="AJ73" s="42">
        <v>0.32549999999999996</v>
      </c>
      <c r="AK73" s="42" t="s">
        <v>49</v>
      </c>
      <c r="AL73" s="43">
        <v>0</v>
      </c>
      <c r="AM73" s="16"/>
      <c r="AN73" s="44">
        <v>0.1065</v>
      </c>
      <c r="AO73" s="44" t="s">
        <v>49</v>
      </c>
      <c r="AP73" s="45">
        <v>0</v>
      </c>
      <c r="AQ73" s="16"/>
      <c r="AR73" s="40">
        <v>7.6799999999999993E-2</v>
      </c>
      <c r="AS73" s="40" t="s">
        <v>49</v>
      </c>
      <c r="AT73" s="41">
        <v>0</v>
      </c>
      <c r="AU73" s="16"/>
      <c r="AV73" s="46">
        <v>2.4799999999999999E-2</v>
      </c>
      <c r="AW73" s="46" t="s">
        <v>49</v>
      </c>
      <c r="AX73" s="47">
        <v>0</v>
      </c>
      <c r="AY73" s="16"/>
      <c r="AZ73" s="48">
        <v>0.65</v>
      </c>
      <c r="BA73" s="48" t="s">
        <v>49</v>
      </c>
      <c r="BB73" s="49">
        <v>0</v>
      </c>
      <c r="BC73" s="16"/>
      <c r="BD73" s="50"/>
    </row>
    <row r="74" spans="1:56" ht="15.6" customHeight="1" thickBot="1" x14ac:dyDescent="0.35">
      <c r="A74" s="51" t="s">
        <v>125</v>
      </c>
      <c r="B74" s="52">
        <v>9035206</v>
      </c>
      <c r="C74" s="52" t="s">
        <v>48</v>
      </c>
      <c r="D74" s="26">
        <v>259.73</v>
      </c>
      <c r="E74" s="26">
        <v>8.4499999999999993</v>
      </c>
      <c r="F74" s="53">
        <v>13.67</v>
      </c>
      <c r="G74" s="53">
        <v>1.25</v>
      </c>
      <c r="H74" s="28">
        <f t="shared" si="6"/>
        <v>283.10000000000002</v>
      </c>
      <c r="I74" s="29">
        <f t="shared" si="8"/>
        <v>268.18</v>
      </c>
      <c r="J74" s="29">
        <v>0.86</v>
      </c>
      <c r="K74" s="30">
        <v>13.67</v>
      </c>
      <c r="L74" s="30">
        <v>9.75</v>
      </c>
      <c r="M74" s="31">
        <f t="shared" si="7"/>
        <v>292.46000000000004</v>
      </c>
      <c r="N74" s="16"/>
      <c r="O74" s="32" t="s">
        <v>51</v>
      </c>
      <c r="P74" s="33">
        <v>2</v>
      </c>
      <c r="Q74" s="34">
        <v>9.75</v>
      </c>
      <c r="R74" s="16"/>
      <c r="S74" s="35" t="s">
        <v>51</v>
      </c>
      <c r="T74" s="35" t="s">
        <v>49</v>
      </c>
      <c r="U74" s="35" t="s">
        <v>49</v>
      </c>
      <c r="V74" s="35" t="s">
        <v>49</v>
      </c>
      <c r="W74" s="35" t="s">
        <v>51</v>
      </c>
      <c r="X74" s="36">
        <v>2</v>
      </c>
      <c r="Y74" s="16"/>
      <c r="Z74" s="37">
        <v>4.1500000000000004</v>
      </c>
      <c r="AA74" s="37" t="s">
        <v>51</v>
      </c>
      <c r="AB74" s="37" t="s">
        <v>60</v>
      </c>
      <c r="AC74" s="38">
        <v>6.75</v>
      </c>
      <c r="AD74" s="16"/>
      <c r="AE74" s="39">
        <v>0.41146499999999975</v>
      </c>
      <c r="AF74" s="40">
        <v>0.1100812503511395</v>
      </c>
      <c r="AG74" s="40" t="s">
        <v>49</v>
      </c>
      <c r="AH74" s="41">
        <v>0</v>
      </c>
      <c r="AI74" s="16"/>
      <c r="AJ74" s="42">
        <v>0.34350000000000003</v>
      </c>
      <c r="AK74" s="42" t="s">
        <v>49</v>
      </c>
      <c r="AL74" s="43">
        <v>0</v>
      </c>
      <c r="AM74" s="16"/>
      <c r="AN74" s="44">
        <v>4.8499999999999995E-2</v>
      </c>
      <c r="AO74" s="44" t="s">
        <v>51</v>
      </c>
      <c r="AP74" s="45">
        <v>3</v>
      </c>
      <c r="AQ74" s="16"/>
      <c r="AR74" s="40">
        <v>8.77E-2</v>
      </c>
      <c r="AS74" s="40" t="s">
        <v>49</v>
      </c>
      <c r="AT74" s="41">
        <v>0</v>
      </c>
      <c r="AU74" s="16"/>
      <c r="AV74" s="46">
        <v>4.2999999999999997E-2</v>
      </c>
      <c r="AW74" s="46" t="s">
        <v>49</v>
      </c>
      <c r="AX74" s="47">
        <v>0</v>
      </c>
      <c r="AY74" s="16"/>
      <c r="AZ74" s="48" t="s">
        <v>52</v>
      </c>
      <c r="BA74" s="48" t="s">
        <v>49</v>
      </c>
      <c r="BB74" s="49">
        <v>0</v>
      </c>
      <c r="BC74" s="16"/>
      <c r="BD74" s="50"/>
    </row>
    <row r="75" spans="1:56" ht="15.6" customHeight="1" thickBot="1" x14ac:dyDescent="0.35">
      <c r="A75" s="51" t="s">
        <v>126</v>
      </c>
      <c r="B75" s="52">
        <v>58319</v>
      </c>
      <c r="C75" s="52" t="s">
        <v>48</v>
      </c>
      <c r="D75" s="26">
        <v>259.31</v>
      </c>
      <c r="E75" s="26">
        <v>8.4499999999999993</v>
      </c>
      <c r="F75" s="53">
        <v>13.67</v>
      </c>
      <c r="G75" s="53">
        <v>12.75</v>
      </c>
      <c r="H75" s="28">
        <f t="shared" si="6"/>
        <v>294.18</v>
      </c>
      <c r="I75" s="29">
        <f t="shared" si="8"/>
        <v>267.76</v>
      </c>
      <c r="J75" s="29">
        <v>0.86</v>
      </c>
      <c r="K75" s="30">
        <v>13.67</v>
      </c>
      <c r="L75" s="30">
        <v>7.5</v>
      </c>
      <c r="M75" s="31">
        <f t="shared" si="7"/>
        <v>289.79000000000002</v>
      </c>
      <c r="N75" s="16"/>
      <c r="O75" s="32" t="s">
        <v>51</v>
      </c>
      <c r="P75" s="33">
        <v>2</v>
      </c>
      <c r="Q75" s="34">
        <v>7.5</v>
      </c>
      <c r="R75" s="16"/>
      <c r="S75" s="35" t="s">
        <v>51</v>
      </c>
      <c r="T75" s="35" t="s">
        <v>49</v>
      </c>
      <c r="U75" s="35" t="s">
        <v>49</v>
      </c>
      <c r="V75" s="35" t="s">
        <v>49</v>
      </c>
      <c r="W75" s="35" t="s">
        <v>51</v>
      </c>
      <c r="X75" s="36">
        <v>2</v>
      </c>
      <c r="Y75" s="16"/>
      <c r="Z75" s="37">
        <v>3.91</v>
      </c>
      <c r="AA75" s="37" t="s">
        <v>51</v>
      </c>
      <c r="AB75" s="37" t="s">
        <v>62</v>
      </c>
      <c r="AC75" s="38">
        <v>4.5</v>
      </c>
      <c r="AD75" s="16"/>
      <c r="AE75" s="39">
        <v>-0.19133500000000003</v>
      </c>
      <c r="AF75" s="40">
        <v>-4.6664398503988201E-2</v>
      </c>
      <c r="AG75" s="40" t="s">
        <v>49</v>
      </c>
      <c r="AH75" s="41">
        <v>0</v>
      </c>
      <c r="AI75" s="16"/>
      <c r="AJ75" s="42">
        <v>0.3165</v>
      </c>
      <c r="AK75" s="42" t="s">
        <v>49</v>
      </c>
      <c r="AL75" s="43">
        <v>0</v>
      </c>
      <c r="AM75" s="16"/>
      <c r="AN75" s="44">
        <v>8.4900000000000003E-2</v>
      </c>
      <c r="AO75" s="44" t="s">
        <v>49</v>
      </c>
      <c r="AP75" s="45">
        <v>0</v>
      </c>
      <c r="AQ75" s="16"/>
      <c r="AR75" s="40">
        <v>6.5500000000000003E-2</v>
      </c>
      <c r="AS75" s="40" t="s">
        <v>49</v>
      </c>
      <c r="AT75" s="41">
        <v>0</v>
      </c>
      <c r="AU75" s="16"/>
      <c r="AV75" s="46">
        <v>1.1299999999999999E-2</v>
      </c>
      <c r="AW75" s="46" t="s">
        <v>51</v>
      </c>
      <c r="AX75" s="47">
        <v>3</v>
      </c>
      <c r="AY75" s="16"/>
      <c r="AZ75" s="48" t="s">
        <v>52</v>
      </c>
      <c r="BA75" s="48" t="s">
        <v>49</v>
      </c>
      <c r="BB75" s="49">
        <v>0</v>
      </c>
      <c r="BC75" s="16"/>
      <c r="BD75" s="50"/>
    </row>
    <row r="76" spans="1:56" ht="15.6" customHeight="1" thickBot="1" x14ac:dyDescent="0.35">
      <c r="A76" s="51" t="s">
        <v>127</v>
      </c>
      <c r="B76" s="52">
        <v>9081704</v>
      </c>
      <c r="C76" s="52" t="s">
        <v>48</v>
      </c>
      <c r="D76" s="26">
        <v>251.67000000000002</v>
      </c>
      <c r="E76" s="26">
        <v>8.4499999999999993</v>
      </c>
      <c r="F76" s="53">
        <v>13.67</v>
      </c>
      <c r="G76" s="53">
        <v>3</v>
      </c>
      <c r="H76" s="28">
        <f t="shared" si="6"/>
        <v>276.79000000000002</v>
      </c>
      <c r="I76" s="29">
        <f t="shared" si="8"/>
        <v>260.12</v>
      </c>
      <c r="J76" s="29">
        <v>0.86</v>
      </c>
      <c r="K76" s="30">
        <v>13.67</v>
      </c>
      <c r="L76" s="30">
        <v>3</v>
      </c>
      <c r="M76" s="31">
        <f t="shared" si="7"/>
        <v>277.65000000000003</v>
      </c>
      <c r="N76" s="16"/>
      <c r="O76" s="32" t="s">
        <v>51</v>
      </c>
      <c r="P76" s="33">
        <v>1</v>
      </c>
      <c r="Q76" s="34">
        <v>3</v>
      </c>
      <c r="R76" s="16"/>
      <c r="S76" s="35" t="s">
        <v>51</v>
      </c>
      <c r="T76" s="35" t="s">
        <v>49</v>
      </c>
      <c r="U76" s="35" t="s">
        <v>49</v>
      </c>
      <c r="V76" s="35" t="s">
        <v>49</v>
      </c>
      <c r="W76" s="35" t="s">
        <v>51</v>
      </c>
      <c r="X76" s="36">
        <v>1</v>
      </c>
      <c r="Y76" s="16"/>
      <c r="Z76" s="37">
        <v>2.95</v>
      </c>
      <c r="AA76" s="37" t="s">
        <v>49</v>
      </c>
      <c r="AB76" s="37" t="s">
        <v>52</v>
      </c>
      <c r="AC76" s="38">
        <v>0</v>
      </c>
      <c r="AD76" s="16"/>
      <c r="AE76" s="39">
        <v>-0.29454750000000018</v>
      </c>
      <c r="AF76" s="40">
        <v>-9.0884476534296071E-2</v>
      </c>
      <c r="AG76" s="40" t="s">
        <v>49</v>
      </c>
      <c r="AH76" s="41">
        <v>0</v>
      </c>
      <c r="AI76" s="16"/>
      <c r="AJ76" s="42">
        <v>0.34149999999999997</v>
      </c>
      <c r="AK76" s="42" t="s">
        <v>49</v>
      </c>
      <c r="AL76" s="43">
        <v>0</v>
      </c>
      <c r="AM76" s="16"/>
      <c r="AN76" s="44">
        <v>3.6299999999999999E-2</v>
      </c>
      <c r="AO76" s="44" t="s">
        <v>51</v>
      </c>
      <c r="AP76" s="45">
        <v>3</v>
      </c>
      <c r="AQ76" s="16"/>
      <c r="AR76" s="40">
        <v>0.16829999999999998</v>
      </c>
      <c r="AS76" s="40" t="s">
        <v>49</v>
      </c>
      <c r="AT76" s="41">
        <v>0</v>
      </c>
      <c r="AU76" s="16"/>
      <c r="AV76" s="46">
        <v>2.1299999999999999E-2</v>
      </c>
      <c r="AW76" s="46" t="s">
        <v>49</v>
      </c>
      <c r="AX76" s="47">
        <v>0</v>
      </c>
      <c r="AY76" s="16"/>
      <c r="AZ76" s="48" t="s">
        <v>52</v>
      </c>
      <c r="BA76" s="48" t="s">
        <v>49</v>
      </c>
      <c r="BB76" s="49">
        <v>0</v>
      </c>
      <c r="BC76" s="16"/>
      <c r="BD76" s="50"/>
    </row>
    <row r="77" spans="1:56" ht="15.6" customHeight="1" thickBot="1" x14ac:dyDescent="0.35">
      <c r="A77" s="51" t="s">
        <v>128</v>
      </c>
      <c r="B77" s="52">
        <v>6419704</v>
      </c>
      <c r="C77" s="52" t="s">
        <v>48</v>
      </c>
      <c r="D77" s="26">
        <v>249.8</v>
      </c>
      <c r="E77" s="26">
        <v>8.4499999999999993</v>
      </c>
      <c r="F77" s="53">
        <v>13.67</v>
      </c>
      <c r="G77" s="53">
        <v>0</v>
      </c>
      <c r="H77" s="28">
        <f t="shared" si="6"/>
        <v>271.92</v>
      </c>
      <c r="I77" s="29">
        <f t="shared" si="8"/>
        <v>258.25</v>
      </c>
      <c r="J77" s="29">
        <v>0.86</v>
      </c>
      <c r="K77" s="30">
        <v>13.67</v>
      </c>
      <c r="L77" s="30">
        <v>9</v>
      </c>
      <c r="M77" s="31">
        <f t="shared" si="7"/>
        <v>281.78000000000003</v>
      </c>
      <c r="N77" s="16"/>
      <c r="O77" s="32" t="s">
        <v>51</v>
      </c>
      <c r="P77" s="33">
        <v>3</v>
      </c>
      <c r="Q77" s="34">
        <v>9</v>
      </c>
      <c r="R77" s="16"/>
      <c r="S77" s="35" t="s">
        <v>51</v>
      </c>
      <c r="T77" s="35" t="s">
        <v>49</v>
      </c>
      <c r="U77" s="35" t="s">
        <v>49</v>
      </c>
      <c r="V77" s="35" t="s">
        <v>49</v>
      </c>
      <c r="W77" s="35" t="s">
        <v>51</v>
      </c>
      <c r="X77" s="36">
        <v>3</v>
      </c>
      <c r="Y77" s="16"/>
      <c r="Z77" s="37">
        <v>3.59</v>
      </c>
      <c r="AA77" s="37" t="s">
        <v>49</v>
      </c>
      <c r="AB77" s="37" t="s">
        <v>52</v>
      </c>
      <c r="AC77" s="38">
        <v>0</v>
      </c>
      <c r="AD77" s="16"/>
      <c r="AE77" s="39">
        <v>0.3441699999999992</v>
      </c>
      <c r="AF77" s="40">
        <v>0.10614144379749307</v>
      </c>
      <c r="AG77" s="40" t="s">
        <v>49</v>
      </c>
      <c r="AH77" s="41">
        <v>0</v>
      </c>
      <c r="AI77" s="16"/>
      <c r="AJ77" s="42">
        <v>0.40179999999999999</v>
      </c>
      <c r="AK77" s="42" t="s">
        <v>49</v>
      </c>
      <c r="AL77" s="43">
        <v>0</v>
      </c>
      <c r="AM77" s="16"/>
      <c r="AN77" s="44">
        <v>3.1300000000000001E-2</v>
      </c>
      <c r="AO77" s="44" t="s">
        <v>51</v>
      </c>
      <c r="AP77" s="45">
        <v>3</v>
      </c>
      <c r="AQ77" s="16"/>
      <c r="AR77" s="40">
        <v>8.0600000000000005E-2</v>
      </c>
      <c r="AS77" s="40" t="s">
        <v>49</v>
      </c>
      <c r="AT77" s="41">
        <v>0</v>
      </c>
      <c r="AU77" s="16"/>
      <c r="AV77" s="46">
        <v>1.24E-2</v>
      </c>
      <c r="AW77" s="46" t="s">
        <v>51</v>
      </c>
      <c r="AX77" s="47">
        <v>3</v>
      </c>
      <c r="AY77" s="16"/>
      <c r="AZ77" s="48">
        <v>0.87</v>
      </c>
      <c r="BA77" s="48" t="s">
        <v>51</v>
      </c>
      <c r="BB77" s="49">
        <v>3</v>
      </c>
      <c r="BC77" s="16"/>
      <c r="BD77" s="50"/>
    </row>
    <row r="78" spans="1:56" ht="15.6" customHeight="1" thickBot="1" x14ac:dyDescent="0.35">
      <c r="A78" s="51" t="s">
        <v>129</v>
      </c>
      <c r="B78" s="52">
        <v>4484703</v>
      </c>
      <c r="C78" s="52" t="s">
        <v>48</v>
      </c>
      <c r="D78" s="26">
        <v>243.01000000000002</v>
      </c>
      <c r="E78" s="26">
        <v>8.4499999999999993</v>
      </c>
      <c r="F78" s="53">
        <v>13.67</v>
      </c>
      <c r="G78" s="53">
        <v>3</v>
      </c>
      <c r="H78" s="28">
        <f t="shared" si="6"/>
        <v>268.13</v>
      </c>
      <c r="I78" s="29">
        <f t="shared" si="8"/>
        <v>251.46</v>
      </c>
      <c r="J78" s="29">
        <v>0.86</v>
      </c>
      <c r="K78" s="30">
        <v>13.67</v>
      </c>
      <c r="L78" s="30">
        <v>0</v>
      </c>
      <c r="M78" s="31">
        <f t="shared" si="7"/>
        <v>265.99</v>
      </c>
      <c r="N78" s="16"/>
      <c r="O78" s="32" t="s">
        <v>51</v>
      </c>
      <c r="P78" s="33">
        <v>0</v>
      </c>
      <c r="Q78" s="34">
        <v>0</v>
      </c>
      <c r="R78" s="16"/>
      <c r="S78" s="35" t="s">
        <v>51</v>
      </c>
      <c r="T78" s="35" t="s">
        <v>49</v>
      </c>
      <c r="U78" s="35" t="s">
        <v>49</v>
      </c>
      <c r="V78" s="35" t="s">
        <v>49</v>
      </c>
      <c r="W78" s="35" t="s">
        <v>51</v>
      </c>
      <c r="X78" s="36">
        <v>0</v>
      </c>
      <c r="Y78" s="16"/>
      <c r="Z78" s="37">
        <v>3.33</v>
      </c>
      <c r="AA78" s="37" t="s">
        <v>49</v>
      </c>
      <c r="AB78" s="37" t="s">
        <v>52</v>
      </c>
      <c r="AC78" s="38">
        <v>0</v>
      </c>
      <c r="AD78" s="16"/>
      <c r="AE78" s="39">
        <v>9.2522499999999841E-2</v>
      </c>
      <c r="AF78" s="40">
        <v>2.8554850945205715E-2</v>
      </c>
      <c r="AG78" s="40" t="s">
        <v>49</v>
      </c>
      <c r="AH78" s="41">
        <v>0</v>
      </c>
      <c r="AI78" s="16"/>
      <c r="AJ78" s="42">
        <v>0.4425</v>
      </c>
      <c r="AK78" s="42" t="s">
        <v>49</v>
      </c>
      <c r="AL78" s="43">
        <v>0</v>
      </c>
      <c r="AM78" s="16"/>
      <c r="AN78" s="44">
        <v>9.0299999999999991E-2</v>
      </c>
      <c r="AO78" s="44" t="s">
        <v>49</v>
      </c>
      <c r="AP78" s="45">
        <v>0</v>
      </c>
      <c r="AQ78" s="16"/>
      <c r="AR78" s="40">
        <v>9.4600000000000004E-2</v>
      </c>
      <c r="AS78" s="40" t="s">
        <v>49</v>
      </c>
      <c r="AT78" s="41">
        <v>0</v>
      </c>
      <c r="AU78" s="16"/>
      <c r="AV78" s="46">
        <v>1.9699999999999999E-2</v>
      </c>
      <c r="AW78" s="46" t="s">
        <v>49</v>
      </c>
      <c r="AX78" s="47">
        <v>0</v>
      </c>
      <c r="AY78" s="16"/>
      <c r="AZ78" s="48" t="s">
        <v>52</v>
      </c>
      <c r="BA78" s="48" t="s">
        <v>49</v>
      </c>
      <c r="BB78" s="49">
        <v>0</v>
      </c>
      <c r="BC78" s="16"/>
      <c r="BD78" s="50"/>
    </row>
    <row r="79" spans="1:56" ht="15.6" customHeight="1" thickBot="1" x14ac:dyDescent="0.35">
      <c r="A79" s="51" t="s">
        <v>130</v>
      </c>
      <c r="B79" s="52">
        <v>4653106</v>
      </c>
      <c r="C79" s="52" t="s">
        <v>48</v>
      </c>
      <c r="D79" s="26">
        <v>237.93</v>
      </c>
      <c r="E79" s="26">
        <v>8.4499999999999993</v>
      </c>
      <c r="F79" s="53">
        <v>13.67</v>
      </c>
      <c r="G79" s="53">
        <v>3</v>
      </c>
      <c r="H79" s="28">
        <f t="shared" si="6"/>
        <v>263.05</v>
      </c>
      <c r="I79" s="29">
        <f t="shared" si="8"/>
        <v>246.38</v>
      </c>
      <c r="J79" s="29">
        <v>0.86</v>
      </c>
      <c r="K79" s="30">
        <v>13.67</v>
      </c>
      <c r="L79" s="30">
        <v>7.25</v>
      </c>
      <c r="M79" s="31">
        <f t="shared" si="7"/>
        <v>268.16000000000003</v>
      </c>
      <c r="N79" s="16"/>
      <c r="O79" s="32" t="s">
        <v>51</v>
      </c>
      <c r="P79" s="33">
        <v>3</v>
      </c>
      <c r="Q79" s="34">
        <v>7.25</v>
      </c>
      <c r="R79" s="16"/>
      <c r="S79" s="35" t="s">
        <v>51</v>
      </c>
      <c r="T79" s="35" t="s">
        <v>49</v>
      </c>
      <c r="U79" s="35" t="s">
        <v>49</v>
      </c>
      <c r="V79" s="35" t="s">
        <v>49</v>
      </c>
      <c r="W79" s="35" t="s">
        <v>51</v>
      </c>
      <c r="X79" s="36">
        <v>3</v>
      </c>
      <c r="Y79" s="16"/>
      <c r="Z79" s="37">
        <v>3.7</v>
      </c>
      <c r="AA79" s="37" t="s">
        <v>49</v>
      </c>
      <c r="AB79" s="37" t="s">
        <v>82</v>
      </c>
      <c r="AC79" s="38">
        <v>0</v>
      </c>
      <c r="AD79" s="16"/>
      <c r="AE79" s="39">
        <v>0.12169250000000043</v>
      </c>
      <c r="AF79" s="40">
        <v>3.4017118625590287E-2</v>
      </c>
      <c r="AG79" s="40" t="s">
        <v>51</v>
      </c>
      <c r="AH79" s="41">
        <v>1.25</v>
      </c>
      <c r="AI79" s="16"/>
      <c r="AJ79" s="42">
        <v>0.30099999999999999</v>
      </c>
      <c r="AK79" s="42" t="s">
        <v>49</v>
      </c>
      <c r="AL79" s="43">
        <v>0</v>
      </c>
      <c r="AM79" s="16"/>
      <c r="AN79" s="44">
        <v>5.6999999999999993E-3</v>
      </c>
      <c r="AO79" s="44" t="s">
        <v>51</v>
      </c>
      <c r="AP79" s="45">
        <v>3</v>
      </c>
      <c r="AQ79" s="16"/>
      <c r="AR79" s="40">
        <v>7.22E-2</v>
      </c>
      <c r="AS79" s="40" t="s">
        <v>49</v>
      </c>
      <c r="AT79" s="41">
        <v>0</v>
      </c>
      <c r="AU79" s="16"/>
      <c r="AV79" s="46">
        <v>1.46E-2</v>
      </c>
      <c r="AW79" s="46" t="s">
        <v>51</v>
      </c>
      <c r="AX79" s="47">
        <v>3</v>
      </c>
      <c r="AY79" s="16"/>
      <c r="AZ79" s="48" t="s">
        <v>52</v>
      </c>
      <c r="BA79" s="48" t="s">
        <v>49</v>
      </c>
      <c r="BB79" s="49">
        <v>0</v>
      </c>
      <c r="BC79" s="16"/>
      <c r="BD79" s="50"/>
    </row>
    <row r="80" spans="1:56" ht="15.6" customHeight="1" thickBot="1" x14ac:dyDescent="0.35">
      <c r="A80" s="51" t="s">
        <v>131</v>
      </c>
      <c r="B80" s="52">
        <v>49018</v>
      </c>
      <c r="C80" s="52" t="s">
        <v>48</v>
      </c>
      <c r="D80" s="26">
        <v>251.59</v>
      </c>
      <c r="E80" s="26">
        <v>8.4499999999999993</v>
      </c>
      <c r="F80" s="53">
        <v>13.67</v>
      </c>
      <c r="G80" s="53">
        <v>7.5</v>
      </c>
      <c r="H80" s="28">
        <f t="shared" si="6"/>
        <v>281.21000000000004</v>
      </c>
      <c r="I80" s="29">
        <f t="shared" si="8"/>
        <v>260.04000000000002</v>
      </c>
      <c r="J80" s="29">
        <v>0.86</v>
      </c>
      <c r="K80" s="30">
        <v>13.67</v>
      </c>
      <c r="L80" s="30">
        <v>6</v>
      </c>
      <c r="M80" s="31">
        <f t="shared" si="7"/>
        <v>280.57000000000005</v>
      </c>
      <c r="N80" s="16"/>
      <c r="O80" s="32" t="s">
        <v>51</v>
      </c>
      <c r="P80" s="33">
        <v>2</v>
      </c>
      <c r="Q80" s="34">
        <v>6</v>
      </c>
      <c r="R80" s="16"/>
      <c r="S80" s="35" t="s">
        <v>51</v>
      </c>
      <c r="T80" s="35" t="s">
        <v>49</v>
      </c>
      <c r="U80" s="35" t="s">
        <v>49</v>
      </c>
      <c r="V80" s="35" t="s">
        <v>49</v>
      </c>
      <c r="W80" s="35" t="s">
        <v>51</v>
      </c>
      <c r="X80" s="36">
        <v>2</v>
      </c>
      <c r="Y80" s="16"/>
      <c r="Z80" s="37">
        <v>3.53</v>
      </c>
      <c r="AA80" s="37" t="s">
        <v>49</v>
      </c>
      <c r="AB80" s="37" t="s">
        <v>52</v>
      </c>
      <c r="AC80" s="38">
        <v>0</v>
      </c>
      <c r="AD80" s="16"/>
      <c r="AE80" s="39">
        <v>-0.33976499999999987</v>
      </c>
      <c r="AF80" s="40">
        <v>-8.772526614954719E-2</v>
      </c>
      <c r="AG80" s="40" t="s">
        <v>49</v>
      </c>
      <c r="AH80" s="41">
        <v>0</v>
      </c>
      <c r="AI80" s="16"/>
      <c r="AJ80" s="42">
        <v>0.53600000000000003</v>
      </c>
      <c r="AK80" s="42" t="s">
        <v>49</v>
      </c>
      <c r="AL80" s="43">
        <v>0</v>
      </c>
      <c r="AM80" s="16"/>
      <c r="AN80" s="44">
        <v>4.0899999999999999E-2</v>
      </c>
      <c r="AO80" s="44" t="s">
        <v>51</v>
      </c>
      <c r="AP80" s="45">
        <v>3</v>
      </c>
      <c r="AQ80" s="16"/>
      <c r="AR80" s="40">
        <v>0.10880000000000001</v>
      </c>
      <c r="AS80" s="40" t="s">
        <v>49</v>
      </c>
      <c r="AT80" s="41">
        <v>0</v>
      </c>
      <c r="AU80" s="16"/>
      <c r="AV80" s="46">
        <v>1.3000000000000001E-2</v>
      </c>
      <c r="AW80" s="46" t="s">
        <v>51</v>
      </c>
      <c r="AX80" s="47">
        <v>3</v>
      </c>
      <c r="AY80" s="16"/>
      <c r="AZ80" s="48" t="s">
        <v>52</v>
      </c>
      <c r="BA80" s="48" t="s">
        <v>49</v>
      </c>
      <c r="BB80" s="49">
        <v>0</v>
      </c>
      <c r="BC80" s="16"/>
      <c r="BD80" s="50"/>
    </row>
    <row r="81" spans="1:56" ht="15.6" customHeight="1" thickBot="1" x14ac:dyDescent="0.35">
      <c r="A81" s="51" t="s">
        <v>132</v>
      </c>
      <c r="B81" s="52">
        <v>4464508</v>
      </c>
      <c r="C81" s="52" t="s">
        <v>48</v>
      </c>
      <c r="D81" s="26">
        <v>234.39000000000001</v>
      </c>
      <c r="E81" s="26">
        <v>8.4499999999999993</v>
      </c>
      <c r="F81" s="53">
        <v>13.67</v>
      </c>
      <c r="G81" s="53">
        <v>0</v>
      </c>
      <c r="H81" s="28">
        <f t="shared" si="6"/>
        <v>256.51</v>
      </c>
      <c r="I81" s="29">
        <f t="shared" si="8"/>
        <v>242.84</v>
      </c>
      <c r="J81" s="29">
        <v>0.86</v>
      </c>
      <c r="K81" s="30">
        <v>13.67</v>
      </c>
      <c r="L81" s="30">
        <v>7.5</v>
      </c>
      <c r="M81" s="31">
        <f t="shared" si="7"/>
        <v>264.87</v>
      </c>
      <c r="N81" s="16"/>
      <c r="O81" s="32" t="s">
        <v>51</v>
      </c>
      <c r="P81" s="33">
        <v>2</v>
      </c>
      <c r="Q81" s="34">
        <v>7.5</v>
      </c>
      <c r="R81" s="16"/>
      <c r="S81" s="35" t="s">
        <v>51</v>
      </c>
      <c r="T81" s="35" t="s">
        <v>49</v>
      </c>
      <c r="U81" s="35" t="s">
        <v>49</v>
      </c>
      <c r="V81" s="35" t="s">
        <v>49</v>
      </c>
      <c r="W81" s="35" t="s">
        <v>51</v>
      </c>
      <c r="X81" s="36">
        <v>2</v>
      </c>
      <c r="Y81" s="16"/>
      <c r="Z81" s="37">
        <v>3.33</v>
      </c>
      <c r="AA81" s="37" t="s">
        <v>49</v>
      </c>
      <c r="AB81" s="37" t="s">
        <v>52</v>
      </c>
      <c r="AC81" s="38">
        <v>0</v>
      </c>
      <c r="AD81" s="16"/>
      <c r="AE81" s="39">
        <v>0.15751000000000071</v>
      </c>
      <c r="AF81" s="40">
        <v>4.9610112891275149E-2</v>
      </c>
      <c r="AG81" s="40" t="s">
        <v>49</v>
      </c>
      <c r="AH81" s="41">
        <v>0</v>
      </c>
      <c r="AI81" s="16"/>
      <c r="AJ81" s="42">
        <v>0.29880000000000001</v>
      </c>
      <c r="AK81" s="42" t="s">
        <v>51</v>
      </c>
      <c r="AL81" s="43">
        <v>4.5</v>
      </c>
      <c r="AM81" s="16"/>
      <c r="AN81" s="44">
        <v>6.5799999999999997E-2</v>
      </c>
      <c r="AO81" s="44" t="s">
        <v>49</v>
      </c>
      <c r="AP81" s="45">
        <v>0</v>
      </c>
      <c r="AQ81" s="16"/>
      <c r="AR81" s="40">
        <v>6.6600000000000006E-2</v>
      </c>
      <c r="AS81" s="40" t="s">
        <v>49</v>
      </c>
      <c r="AT81" s="41">
        <v>0</v>
      </c>
      <c r="AU81" s="16"/>
      <c r="AV81" s="46">
        <v>1.1899999999999999E-2</v>
      </c>
      <c r="AW81" s="46" t="s">
        <v>51</v>
      </c>
      <c r="AX81" s="47">
        <v>3</v>
      </c>
      <c r="AY81" s="16"/>
      <c r="AZ81" s="48" t="s">
        <v>52</v>
      </c>
      <c r="BA81" s="48" t="s">
        <v>49</v>
      </c>
      <c r="BB81" s="49">
        <v>0</v>
      </c>
      <c r="BC81" s="16"/>
      <c r="BD81" s="50"/>
    </row>
    <row r="82" spans="1:56" ht="15.6" customHeight="1" thickBot="1" x14ac:dyDescent="0.35">
      <c r="A82" s="56" t="s">
        <v>133</v>
      </c>
      <c r="B82" s="52">
        <v>937789</v>
      </c>
      <c r="C82" s="52" t="s">
        <v>48</v>
      </c>
      <c r="D82" s="26">
        <v>242.36</v>
      </c>
      <c r="E82" s="26">
        <v>8.4499999999999993</v>
      </c>
      <c r="F82" s="53">
        <v>13.67</v>
      </c>
      <c r="G82" s="53">
        <v>3</v>
      </c>
      <c r="H82" s="28">
        <f t="shared" si="6"/>
        <v>267.48</v>
      </c>
      <c r="I82" s="29">
        <f t="shared" si="8"/>
        <v>250.81</v>
      </c>
      <c r="J82" s="29">
        <v>0.86</v>
      </c>
      <c r="K82" s="30">
        <v>13.67</v>
      </c>
      <c r="L82" s="30">
        <v>6</v>
      </c>
      <c r="M82" s="31">
        <f t="shared" si="7"/>
        <v>271.34000000000003</v>
      </c>
      <c r="N82" s="16"/>
      <c r="O82" s="32" t="s">
        <v>51</v>
      </c>
      <c r="P82" s="33">
        <v>2</v>
      </c>
      <c r="Q82" s="34">
        <v>6</v>
      </c>
      <c r="R82" s="16"/>
      <c r="S82" s="35" t="s">
        <v>51</v>
      </c>
      <c r="T82" s="35" t="s">
        <v>49</v>
      </c>
      <c r="U82" s="35" t="s">
        <v>49</v>
      </c>
      <c r="V82" s="35" t="s">
        <v>49</v>
      </c>
      <c r="W82" s="35" t="s">
        <v>51</v>
      </c>
      <c r="X82" s="36">
        <v>2</v>
      </c>
      <c r="Y82" s="16"/>
      <c r="Z82" s="37">
        <v>3.47</v>
      </c>
      <c r="AA82" s="37" t="s">
        <v>49</v>
      </c>
      <c r="AB82" s="37" t="s">
        <v>52</v>
      </c>
      <c r="AC82" s="38">
        <v>0</v>
      </c>
      <c r="AD82" s="16"/>
      <c r="AE82" s="39">
        <v>0.64169749999999937</v>
      </c>
      <c r="AF82" s="40">
        <v>0.22669396284105106</v>
      </c>
      <c r="AG82" s="40" t="s">
        <v>49</v>
      </c>
      <c r="AH82" s="41">
        <v>0</v>
      </c>
      <c r="AI82" s="16"/>
      <c r="AJ82" s="42">
        <v>0.60099999999999998</v>
      </c>
      <c r="AK82" s="42" t="s">
        <v>49</v>
      </c>
      <c r="AL82" s="43">
        <v>0</v>
      </c>
      <c r="AM82" s="16"/>
      <c r="AN82" s="44">
        <v>6.9400000000000003E-2</v>
      </c>
      <c r="AO82" s="44" t="s">
        <v>49</v>
      </c>
      <c r="AP82" s="45">
        <v>0</v>
      </c>
      <c r="AQ82" s="16"/>
      <c r="AR82" s="40">
        <v>0.1051</v>
      </c>
      <c r="AS82" s="40" t="s">
        <v>49</v>
      </c>
      <c r="AT82" s="41">
        <v>0</v>
      </c>
      <c r="AU82" s="16"/>
      <c r="AV82" s="46">
        <v>1.1699999999999999E-2</v>
      </c>
      <c r="AW82" s="46" t="s">
        <v>51</v>
      </c>
      <c r="AX82" s="47">
        <v>3</v>
      </c>
      <c r="AY82" s="16"/>
      <c r="AZ82" s="48">
        <v>0.92</v>
      </c>
      <c r="BA82" s="48" t="s">
        <v>51</v>
      </c>
      <c r="BB82" s="49">
        <v>3</v>
      </c>
      <c r="BC82" s="16"/>
      <c r="BD82" s="50"/>
    </row>
    <row r="83" spans="1:56" ht="15.6" customHeight="1" thickBot="1" x14ac:dyDescent="0.35">
      <c r="A83" s="51" t="s">
        <v>134</v>
      </c>
      <c r="B83" s="52">
        <v>141461</v>
      </c>
      <c r="C83" s="52" t="s">
        <v>48</v>
      </c>
      <c r="D83" s="26">
        <v>245.56</v>
      </c>
      <c r="E83" s="26">
        <v>8.4499999999999993</v>
      </c>
      <c r="F83" s="53">
        <v>13.67</v>
      </c>
      <c r="G83" s="53">
        <v>15.75</v>
      </c>
      <c r="H83" s="28">
        <f t="shared" si="6"/>
        <v>283.43</v>
      </c>
      <c r="I83" s="29">
        <f t="shared" si="8"/>
        <v>254.01</v>
      </c>
      <c r="J83" s="29">
        <v>0.86</v>
      </c>
      <c r="K83" s="30">
        <v>13.67</v>
      </c>
      <c r="L83" s="30">
        <v>15.75</v>
      </c>
      <c r="M83" s="31">
        <f t="shared" si="7"/>
        <v>284.29000000000002</v>
      </c>
      <c r="N83" s="16"/>
      <c r="O83" s="32" t="s">
        <v>51</v>
      </c>
      <c r="P83" s="33">
        <v>4</v>
      </c>
      <c r="Q83" s="34">
        <v>15.75</v>
      </c>
      <c r="R83" s="16"/>
      <c r="S83" s="35" t="s">
        <v>51</v>
      </c>
      <c r="T83" s="35" t="s">
        <v>49</v>
      </c>
      <c r="U83" s="35" t="s">
        <v>49</v>
      </c>
      <c r="V83" s="35" t="s">
        <v>49</v>
      </c>
      <c r="W83" s="35" t="s">
        <v>51</v>
      </c>
      <c r="X83" s="36">
        <v>4</v>
      </c>
      <c r="Y83" s="16"/>
      <c r="Z83" s="37">
        <v>4.6399999999999997</v>
      </c>
      <c r="AA83" s="37" t="s">
        <v>51</v>
      </c>
      <c r="AB83" s="37" t="s">
        <v>60</v>
      </c>
      <c r="AC83" s="38">
        <v>6.75</v>
      </c>
      <c r="AD83" s="16"/>
      <c r="AE83" s="39">
        <v>-0.14791000000000043</v>
      </c>
      <c r="AF83" s="40">
        <v>-3.0870793903900105E-2</v>
      </c>
      <c r="AG83" s="40" t="s">
        <v>49</v>
      </c>
      <c r="AH83" s="41">
        <v>0</v>
      </c>
      <c r="AI83" s="16"/>
      <c r="AJ83" s="42">
        <v>0.46549999999999997</v>
      </c>
      <c r="AK83" s="42" t="s">
        <v>49</v>
      </c>
      <c r="AL83" s="43">
        <v>0</v>
      </c>
      <c r="AM83" s="16"/>
      <c r="AN83" s="44">
        <v>4.4400000000000002E-2</v>
      </c>
      <c r="AO83" s="44" t="s">
        <v>51</v>
      </c>
      <c r="AP83" s="45">
        <v>3</v>
      </c>
      <c r="AQ83" s="16"/>
      <c r="AR83" s="40">
        <v>2.9399999999999999E-2</v>
      </c>
      <c r="AS83" s="40" t="s">
        <v>51</v>
      </c>
      <c r="AT83" s="41">
        <v>3</v>
      </c>
      <c r="AU83" s="16"/>
      <c r="AV83" s="46">
        <v>3.44E-2</v>
      </c>
      <c r="AW83" s="46" t="s">
        <v>49</v>
      </c>
      <c r="AX83" s="47">
        <v>0</v>
      </c>
      <c r="AY83" s="16"/>
      <c r="AZ83" s="48">
        <v>1</v>
      </c>
      <c r="BA83" s="48" t="s">
        <v>51</v>
      </c>
      <c r="BB83" s="49">
        <v>3</v>
      </c>
      <c r="BC83" s="16"/>
      <c r="BD83" s="50"/>
    </row>
    <row r="84" spans="1:56" ht="15.6" customHeight="1" thickBot="1" x14ac:dyDescent="0.35">
      <c r="A84" s="51" t="s">
        <v>135</v>
      </c>
      <c r="B84" s="52">
        <v>114260</v>
      </c>
      <c r="C84" s="52" t="s">
        <v>48</v>
      </c>
      <c r="D84" s="26">
        <v>251.88000000000002</v>
      </c>
      <c r="E84" s="26">
        <v>8.4499999999999993</v>
      </c>
      <c r="F84" s="67">
        <v>0</v>
      </c>
      <c r="G84" s="53">
        <v>0</v>
      </c>
      <c r="H84" s="28">
        <f t="shared" si="6"/>
        <v>260.33000000000004</v>
      </c>
      <c r="I84" s="29">
        <f t="shared" si="8"/>
        <v>260.33000000000004</v>
      </c>
      <c r="J84" s="29">
        <v>0.86</v>
      </c>
      <c r="K84" s="68">
        <v>0</v>
      </c>
      <c r="L84" s="30">
        <v>0</v>
      </c>
      <c r="M84" s="31">
        <f t="shared" si="7"/>
        <v>261.19000000000005</v>
      </c>
      <c r="N84" s="16"/>
      <c r="O84" s="32" t="s">
        <v>49</v>
      </c>
      <c r="P84" s="33" t="s">
        <v>50</v>
      </c>
      <c r="Q84" s="34">
        <v>0</v>
      </c>
      <c r="R84" s="16"/>
      <c r="S84" s="35" t="s">
        <v>49</v>
      </c>
      <c r="T84" s="35" t="s">
        <v>49</v>
      </c>
      <c r="U84" s="35" t="s">
        <v>49</v>
      </c>
      <c r="V84" s="35" t="s">
        <v>49</v>
      </c>
      <c r="W84" s="35" t="s">
        <v>49</v>
      </c>
      <c r="X84" s="36" t="s">
        <v>50</v>
      </c>
      <c r="Y84" s="16"/>
      <c r="Z84" s="37">
        <v>4.5</v>
      </c>
      <c r="AA84" s="37" t="s">
        <v>51</v>
      </c>
      <c r="AB84" s="37" t="s">
        <v>60</v>
      </c>
      <c r="AC84" s="38">
        <v>6.75</v>
      </c>
      <c r="AD84" s="16"/>
      <c r="AE84" s="39">
        <v>0.26338500000000042</v>
      </c>
      <c r="AF84" s="40">
        <v>6.2215398243153565E-2</v>
      </c>
      <c r="AG84" s="40" t="s">
        <v>49</v>
      </c>
      <c r="AH84" s="41">
        <v>0</v>
      </c>
      <c r="AI84" s="16"/>
      <c r="AJ84" s="42" t="s">
        <v>54</v>
      </c>
      <c r="AK84" s="42" t="s">
        <v>49</v>
      </c>
      <c r="AL84" s="43">
        <v>0</v>
      </c>
      <c r="AM84" s="16"/>
      <c r="AN84" s="44">
        <v>5.9699999999999996E-2</v>
      </c>
      <c r="AO84" s="44" t="s">
        <v>49</v>
      </c>
      <c r="AP84" s="45">
        <v>0</v>
      </c>
      <c r="AQ84" s="16"/>
      <c r="AR84" s="40">
        <v>4.4600000000000001E-2</v>
      </c>
      <c r="AS84" s="40" t="s">
        <v>51</v>
      </c>
      <c r="AT84" s="41">
        <v>3</v>
      </c>
      <c r="AU84" s="16"/>
      <c r="AV84" s="46">
        <v>1.6500000000000001E-2</v>
      </c>
      <c r="AW84" s="46" t="s">
        <v>51</v>
      </c>
      <c r="AX84" s="47">
        <v>3</v>
      </c>
      <c r="AY84" s="16"/>
      <c r="AZ84" s="48" t="s">
        <v>50</v>
      </c>
      <c r="BA84" s="48" t="s">
        <v>49</v>
      </c>
      <c r="BB84" s="49">
        <v>0</v>
      </c>
      <c r="BC84" s="16"/>
      <c r="BD84" s="50"/>
    </row>
    <row r="85" spans="1:56" ht="15.6" customHeight="1" thickBot="1" x14ac:dyDescent="0.35">
      <c r="A85" s="51" t="s">
        <v>136</v>
      </c>
      <c r="B85" s="52">
        <v>727474</v>
      </c>
      <c r="C85" s="52" t="s">
        <v>48</v>
      </c>
      <c r="D85" s="26">
        <v>270.64</v>
      </c>
      <c r="E85" s="26">
        <v>8.4499999999999993</v>
      </c>
      <c r="F85" s="53">
        <v>13.67</v>
      </c>
      <c r="G85" s="53">
        <v>0</v>
      </c>
      <c r="H85" s="28">
        <f t="shared" si="6"/>
        <v>292.76</v>
      </c>
      <c r="I85" s="29">
        <f t="shared" si="8"/>
        <v>279.08999999999997</v>
      </c>
      <c r="J85" s="29">
        <v>0.86</v>
      </c>
      <c r="K85" s="30">
        <v>13.67</v>
      </c>
      <c r="L85" s="30">
        <v>0</v>
      </c>
      <c r="M85" s="31">
        <f t="shared" si="7"/>
        <v>293.62</v>
      </c>
      <c r="N85" s="16"/>
      <c r="O85" s="32" t="s">
        <v>49</v>
      </c>
      <c r="P85" s="33" t="s">
        <v>50</v>
      </c>
      <c r="Q85" s="34">
        <v>0</v>
      </c>
      <c r="R85" s="16"/>
      <c r="S85" s="35" t="s">
        <v>51</v>
      </c>
      <c r="T85" s="35" t="s">
        <v>49</v>
      </c>
      <c r="U85" s="35" t="s">
        <v>51</v>
      </c>
      <c r="V85" s="35" t="s">
        <v>49</v>
      </c>
      <c r="W85" s="35" t="s">
        <v>49</v>
      </c>
      <c r="X85" s="36" t="s">
        <v>50</v>
      </c>
      <c r="Y85" s="16"/>
      <c r="Z85" s="37">
        <v>3.19</v>
      </c>
      <c r="AA85" s="37" t="s">
        <v>49</v>
      </c>
      <c r="AB85" s="37" t="s">
        <v>52</v>
      </c>
      <c r="AC85" s="38">
        <v>0</v>
      </c>
      <c r="AD85" s="16"/>
      <c r="AE85" s="39">
        <v>-1.2074999999995839E-3</v>
      </c>
      <c r="AF85" s="40">
        <v>-3.7883452304093027E-4</v>
      </c>
      <c r="AG85" s="40" t="s">
        <v>49</v>
      </c>
      <c r="AH85" s="41">
        <v>0</v>
      </c>
      <c r="AI85" s="16"/>
      <c r="AJ85" s="42">
        <v>0.55649999999999999</v>
      </c>
      <c r="AK85" s="42" t="s">
        <v>49</v>
      </c>
      <c r="AL85" s="43">
        <v>0</v>
      </c>
      <c r="AM85" s="16"/>
      <c r="AN85" s="44">
        <v>6.4699999999999994E-2</v>
      </c>
      <c r="AO85" s="44" t="s">
        <v>49</v>
      </c>
      <c r="AP85" s="45">
        <v>0</v>
      </c>
      <c r="AQ85" s="16"/>
      <c r="AR85" s="40">
        <v>8.199999999999999E-2</v>
      </c>
      <c r="AS85" s="40" t="s">
        <v>49</v>
      </c>
      <c r="AT85" s="41">
        <v>0</v>
      </c>
      <c r="AU85" s="16"/>
      <c r="AV85" s="46">
        <v>2.1899999999999999E-2</v>
      </c>
      <c r="AW85" s="46" t="s">
        <v>49</v>
      </c>
      <c r="AX85" s="47">
        <v>0</v>
      </c>
      <c r="AY85" s="16"/>
      <c r="AZ85" s="48">
        <v>0.95</v>
      </c>
      <c r="BA85" s="48" t="s">
        <v>51</v>
      </c>
      <c r="BB85" s="49">
        <v>3</v>
      </c>
      <c r="BC85" s="16"/>
      <c r="BD85" s="50"/>
    </row>
    <row r="86" spans="1:56" ht="15.6" customHeight="1" thickBot="1" x14ac:dyDescent="0.35">
      <c r="A86" s="51" t="s">
        <v>137</v>
      </c>
      <c r="B86" s="52">
        <v>480185</v>
      </c>
      <c r="C86" s="52" t="s">
        <v>48</v>
      </c>
      <c r="D86" s="26">
        <v>246.61</v>
      </c>
      <c r="E86" s="26">
        <v>8.4499999999999993</v>
      </c>
      <c r="F86" s="53">
        <v>13.67</v>
      </c>
      <c r="G86" s="53">
        <v>0</v>
      </c>
      <c r="H86" s="28">
        <f t="shared" si="6"/>
        <v>268.73</v>
      </c>
      <c r="I86" s="29">
        <f t="shared" si="8"/>
        <v>255.06</v>
      </c>
      <c r="J86" s="29">
        <v>0.86</v>
      </c>
      <c r="K86" s="30">
        <v>13.67</v>
      </c>
      <c r="L86" s="30">
        <v>3</v>
      </c>
      <c r="M86" s="31">
        <f t="shared" si="7"/>
        <v>272.59000000000003</v>
      </c>
      <c r="N86" s="16"/>
      <c r="O86" s="32" t="s">
        <v>51</v>
      </c>
      <c r="P86" s="33">
        <v>1</v>
      </c>
      <c r="Q86" s="34">
        <v>3</v>
      </c>
      <c r="R86" s="16"/>
      <c r="S86" s="35" t="s">
        <v>51</v>
      </c>
      <c r="T86" s="35" t="s">
        <v>49</v>
      </c>
      <c r="U86" s="35" t="s">
        <v>49</v>
      </c>
      <c r="V86" s="35" t="s">
        <v>49</v>
      </c>
      <c r="W86" s="35" t="s">
        <v>51</v>
      </c>
      <c r="X86" s="36">
        <v>1</v>
      </c>
      <c r="Y86" s="16"/>
      <c r="Z86" s="37">
        <v>3.14</v>
      </c>
      <c r="AA86" s="37" t="s">
        <v>49</v>
      </c>
      <c r="AB86" s="37" t="s">
        <v>52</v>
      </c>
      <c r="AC86" s="38">
        <v>0</v>
      </c>
      <c r="AD86" s="16"/>
      <c r="AE86" s="39">
        <v>-0.10869749999999945</v>
      </c>
      <c r="AF86" s="40">
        <v>-3.3416620616561421E-2</v>
      </c>
      <c r="AG86" s="40" t="s">
        <v>49</v>
      </c>
      <c r="AH86" s="41">
        <v>0</v>
      </c>
      <c r="AI86" s="16"/>
      <c r="AJ86" s="42">
        <v>0.68099999999999994</v>
      </c>
      <c r="AK86" s="42" t="s">
        <v>49</v>
      </c>
      <c r="AL86" s="43">
        <v>0</v>
      </c>
      <c r="AM86" s="16"/>
      <c r="AN86" s="44">
        <v>8.3800000000000013E-2</v>
      </c>
      <c r="AO86" s="44" t="s">
        <v>49</v>
      </c>
      <c r="AP86" s="45">
        <v>0</v>
      </c>
      <c r="AQ86" s="16"/>
      <c r="AR86" s="40">
        <v>6.480000000000001E-2</v>
      </c>
      <c r="AS86" s="40" t="s">
        <v>49</v>
      </c>
      <c r="AT86" s="41">
        <v>0</v>
      </c>
      <c r="AU86" s="16"/>
      <c r="AV86" s="46">
        <v>1.4199999999999999E-2</v>
      </c>
      <c r="AW86" s="46" t="s">
        <v>51</v>
      </c>
      <c r="AX86" s="47">
        <v>3</v>
      </c>
      <c r="AY86" s="16"/>
      <c r="AZ86" s="48" t="s">
        <v>52</v>
      </c>
      <c r="BA86" s="48" t="s">
        <v>49</v>
      </c>
      <c r="BB86" s="49">
        <v>0</v>
      </c>
      <c r="BC86" s="16"/>
      <c r="BD86" s="50"/>
    </row>
    <row r="87" spans="1:56" ht="15.6" customHeight="1" thickBot="1" x14ac:dyDescent="0.35">
      <c r="A87" s="62" t="s">
        <v>138</v>
      </c>
      <c r="B87" s="57">
        <v>4463501</v>
      </c>
      <c r="C87" s="52" t="s">
        <v>48</v>
      </c>
      <c r="D87" s="26">
        <v>265.24</v>
      </c>
      <c r="E87" s="26">
        <v>8.4499999999999993</v>
      </c>
      <c r="F87" s="53">
        <v>13.67</v>
      </c>
      <c r="G87" s="53">
        <v>10.5</v>
      </c>
      <c r="H87" s="28">
        <f t="shared" si="6"/>
        <v>297.86</v>
      </c>
      <c r="I87" s="29">
        <f t="shared" si="8"/>
        <v>273.69</v>
      </c>
      <c r="J87" s="29">
        <v>0.86</v>
      </c>
      <c r="K87" s="30">
        <v>13.67</v>
      </c>
      <c r="L87" s="30">
        <v>13.5</v>
      </c>
      <c r="M87" s="31">
        <f t="shared" si="7"/>
        <v>301.72000000000003</v>
      </c>
      <c r="N87" s="16"/>
      <c r="O87" s="32" t="s">
        <v>51</v>
      </c>
      <c r="P87" s="33">
        <v>4</v>
      </c>
      <c r="Q87" s="34">
        <v>13.5</v>
      </c>
      <c r="R87" s="16"/>
      <c r="S87" s="35" t="s">
        <v>51</v>
      </c>
      <c r="T87" s="35" t="s">
        <v>49</v>
      </c>
      <c r="U87" s="35" t="s">
        <v>49</v>
      </c>
      <c r="V87" s="35" t="s">
        <v>49</v>
      </c>
      <c r="W87" s="35" t="s">
        <v>51</v>
      </c>
      <c r="X87" s="36">
        <v>4</v>
      </c>
      <c r="Y87" s="16"/>
      <c r="Z87" s="37">
        <v>3.48</v>
      </c>
      <c r="AA87" s="37" t="s">
        <v>49</v>
      </c>
      <c r="AB87" s="37" t="s">
        <v>52</v>
      </c>
      <c r="AC87" s="38">
        <v>0</v>
      </c>
      <c r="AD87" s="16"/>
      <c r="AE87" s="39">
        <v>-3.5657499999999676E-2</v>
      </c>
      <c r="AF87" s="40">
        <v>-1.0147282508939164E-2</v>
      </c>
      <c r="AG87" s="40" t="s">
        <v>49</v>
      </c>
      <c r="AH87" s="41">
        <v>0</v>
      </c>
      <c r="AI87" s="16"/>
      <c r="AJ87" s="42">
        <v>0.23649999999999999</v>
      </c>
      <c r="AK87" s="42" t="s">
        <v>51</v>
      </c>
      <c r="AL87" s="43">
        <v>4.5</v>
      </c>
      <c r="AM87" s="16"/>
      <c r="AN87" s="44">
        <v>6.8099999999999994E-2</v>
      </c>
      <c r="AO87" s="44" t="s">
        <v>49</v>
      </c>
      <c r="AP87" s="45">
        <v>0</v>
      </c>
      <c r="AQ87" s="16"/>
      <c r="AR87" s="40">
        <v>5.3399999999999996E-2</v>
      </c>
      <c r="AS87" s="40" t="s">
        <v>51</v>
      </c>
      <c r="AT87" s="41">
        <v>3</v>
      </c>
      <c r="AU87" s="16"/>
      <c r="AV87" s="46">
        <v>1.3300000000000001E-2</v>
      </c>
      <c r="AW87" s="46" t="s">
        <v>51</v>
      </c>
      <c r="AX87" s="47">
        <v>3</v>
      </c>
      <c r="AY87" s="16"/>
      <c r="AZ87" s="48">
        <v>0.92</v>
      </c>
      <c r="BA87" s="48" t="s">
        <v>51</v>
      </c>
      <c r="BB87" s="49">
        <v>3</v>
      </c>
      <c r="BC87" s="16"/>
      <c r="BD87" s="50"/>
    </row>
    <row r="88" spans="1:56" ht="15.6" customHeight="1" thickBot="1" x14ac:dyDescent="0.35">
      <c r="A88" s="51" t="s">
        <v>139</v>
      </c>
      <c r="B88" s="100">
        <v>690970</v>
      </c>
      <c r="C88" s="52" t="s">
        <v>48</v>
      </c>
      <c r="D88" s="26">
        <v>239.68</v>
      </c>
      <c r="E88" s="26">
        <v>8.4499999999999993</v>
      </c>
      <c r="F88" s="53">
        <v>13.67</v>
      </c>
      <c r="G88" s="53">
        <v>0</v>
      </c>
      <c r="H88" s="28">
        <f t="shared" si="6"/>
        <v>261.8</v>
      </c>
      <c r="I88" s="29">
        <f t="shared" si="8"/>
        <v>248.13</v>
      </c>
      <c r="J88" s="29">
        <v>0.86</v>
      </c>
      <c r="K88" s="30">
        <v>13.67</v>
      </c>
      <c r="L88" s="30">
        <v>12</v>
      </c>
      <c r="M88" s="31">
        <f t="shared" si="7"/>
        <v>274.66000000000003</v>
      </c>
      <c r="N88" s="16"/>
      <c r="O88" s="32" t="s">
        <v>51</v>
      </c>
      <c r="P88" s="33">
        <v>4</v>
      </c>
      <c r="Q88" s="34">
        <v>12</v>
      </c>
      <c r="R88" s="16"/>
      <c r="S88" s="35" t="s">
        <v>51</v>
      </c>
      <c r="T88" s="35" t="s">
        <v>49</v>
      </c>
      <c r="U88" s="35" t="s">
        <v>49</v>
      </c>
      <c r="V88" s="35" t="s">
        <v>49</v>
      </c>
      <c r="W88" s="35" t="s">
        <v>51</v>
      </c>
      <c r="X88" s="36">
        <v>4</v>
      </c>
      <c r="Y88" s="16"/>
      <c r="Z88" s="37">
        <v>3.44</v>
      </c>
      <c r="AA88" s="37" t="s">
        <v>49</v>
      </c>
      <c r="AB88" s="37" t="s">
        <v>52</v>
      </c>
      <c r="AC88" s="38">
        <v>0</v>
      </c>
      <c r="AD88" s="16"/>
      <c r="AE88" s="39">
        <v>9.5562499999999773E-2</v>
      </c>
      <c r="AF88" s="40">
        <v>2.860606695578307E-2</v>
      </c>
      <c r="AG88" s="40" t="s">
        <v>49</v>
      </c>
      <c r="AH88" s="41">
        <v>0</v>
      </c>
      <c r="AI88" s="16"/>
      <c r="AJ88" s="42">
        <v>0.49950000000000006</v>
      </c>
      <c r="AK88" s="42" t="s">
        <v>49</v>
      </c>
      <c r="AL88" s="43">
        <v>0</v>
      </c>
      <c r="AM88" s="16"/>
      <c r="AN88" s="44">
        <v>3.9900000000000005E-2</v>
      </c>
      <c r="AO88" s="44" t="s">
        <v>51</v>
      </c>
      <c r="AP88" s="45">
        <v>3</v>
      </c>
      <c r="AQ88" s="16"/>
      <c r="AR88" s="40">
        <v>3.1600000000000003E-2</v>
      </c>
      <c r="AS88" s="40" t="s">
        <v>51</v>
      </c>
      <c r="AT88" s="41">
        <v>3</v>
      </c>
      <c r="AU88" s="16"/>
      <c r="AV88" s="46">
        <v>1.5100000000000001E-2</v>
      </c>
      <c r="AW88" s="46" t="s">
        <v>51</v>
      </c>
      <c r="AX88" s="47">
        <v>3</v>
      </c>
      <c r="AY88" s="16"/>
      <c r="AZ88" s="48">
        <v>0.89</v>
      </c>
      <c r="BA88" s="48" t="s">
        <v>51</v>
      </c>
      <c r="BB88" s="49">
        <v>3</v>
      </c>
      <c r="BC88" s="16"/>
      <c r="BD88" s="50"/>
    </row>
    <row r="89" spans="1:56" ht="15.6" customHeight="1" thickBot="1" x14ac:dyDescent="0.35">
      <c r="A89" s="51" t="s">
        <v>140</v>
      </c>
      <c r="B89" s="52">
        <v>890006</v>
      </c>
      <c r="C89" s="52" t="s">
        <v>48</v>
      </c>
      <c r="D89" s="26">
        <v>252.37</v>
      </c>
      <c r="E89" s="26">
        <v>8.4499999999999993</v>
      </c>
      <c r="F89" s="53">
        <v>13.67</v>
      </c>
      <c r="G89" s="53">
        <v>0</v>
      </c>
      <c r="H89" s="28">
        <f t="shared" si="6"/>
        <v>274.49</v>
      </c>
      <c r="I89" s="29">
        <f t="shared" si="8"/>
        <v>260.82</v>
      </c>
      <c r="J89" s="29">
        <v>0.86</v>
      </c>
      <c r="K89" s="30">
        <v>13.67</v>
      </c>
      <c r="L89" s="30">
        <v>0</v>
      </c>
      <c r="M89" s="31">
        <f t="shared" si="7"/>
        <v>275.35000000000002</v>
      </c>
      <c r="N89" s="16"/>
      <c r="O89" s="32" t="s">
        <v>49</v>
      </c>
      <c r="P89" s="33" t="s">
        <v>50</v>
      </c>
      <c r="Q89" s="34">
        <v>0</v>
      </c>
      <c r="R89" s="16"/>
      <c r="S89" s="35" t="s">
        <v>49</v>
      </c>
      <c r="T89" s="35" t="s">
        <v>49</v>
      </c>
      <c r="U89" s="35" t="s">
        <v>49</v>
      </c>
      <c r="V89" s="35" t="s">
        <v>49</v>
      </c>
      <c r="W89" s="35" t="s">
        <v>49</v>
      </c>
      <c r="X89" s="36" t="s">
        <v>50</v>
      </c>
      <c r="Y89" s="16"/>
      <c r="Z89" s="37">
        <v>3.45</v>
      </c>
      <c r="AA89" s="37" t="s">
        <v>49</v>
      </c>
      <c r="AB89" s="37" t="s">
        <v>52</v>
      </c>
      <c r="AC89" s="38">
        <v>0</v>
      </c>
      <c r="AD89" s="16"/>
      <c r="AE89" s="39">
        <v>3.4535524999999998</v>
      </c>
      <c r="AF89" s="40" t="s">
        <v>52</v>
      </c>
      <c r="AG89" s="40" t="s">
        <v>49</v>
      </c>
      <c r="AH89" s="41">
        <v>0</v>
      </c>
      <c r="AI89" s="16"/>
      <c r="AJ89" s="42" t="s">
        <v>54</v>
      </c>
      <c r="AK89" s="42" t="s">
        <v>49</v>
      </c>
      <c r="AL89" s="43">
        <v>0</v>
      </c>
      <c r="AM89" s="16"/>
      <c r="AN89" s="44" t="s">
        <v>69</v>
      </c>
      <c r="AO89" s="44" t="s">
        <v>49</v>
      </c>
      <c r="AP89" s="45">
        <v>0</v>
      </c>
      <c r="AQ89" s="16"/>
      <c r="AR89" s="40" t="s">
        <v>69</v>
      </c>
      <c r="AS89" s="40" t="s">
        <v>49</v>
      </c>
      <c r="AT89" s="41">
        <v>0</v>
      </c>
      <c r="AU89" s="16"/>
      <c r="AV89" s="46" t="s">
        <v>69</v>
      </c>
      <c r="AW89" s="46" t="s">
        <v>49</v>
      </c>
      <c r="AX89" s="47">
        <v>0</v>
      </c>
      <c r="AY89" s="16"/>
      <c r="AZ89" s="48" t="s">
        <v>50</v>
      </c>
      <c r="BA89" s="48" t="s">
        <v>49</v>
      </c>
      <c r="BB89" s="49">
        <v>0</v>
      </c>
      <c r="BC89" s="16"/>
      <c r="BD89" s="50"/>
    </row>
    <row r="90" spans="1:56" ht="15.6" customHeight="1" thickBot="1" x14ac:dyDescent="0.35">
      <c r="A90" s="51" t="s">
        <v>141</v>
      </c>
      <c r="B90" s="52">
        <v>709018</v>
      </c>
      <c r="C90" s="52" t="s">
        <v>48</v>
      </c>
      <c r="D90" s="26">
        <v>241.74</v>
      </c>
      <c r="E90" s="26">
        <v>8.4499999999999993</v>
      </c>
      <c r="F90" s="53">
        <v>13.67</v>
      </c>
      <c r="G90" s="53">
        <v>6</v>
      </c>
      <c r="H90" s="28">
        <f t="shared" si="6"/>
        <v>269.86</v>
      </c>
      <c r="I90" s="29">
        <f t="shared" si="8"/>
        <v>250.19</v>
      </c>
      <c r="J90" s="29">
        <v>0.86</v>
      </c>
      <c r="K90" s="30">
        <v>13.67</v>
      </c>
      <c r="L90" s="30">
        <v>9</v>
      </c>
      <c r="M90" s="31">
        <f t="shared" si="7"/>
        <v>273.72000000000003</v>
      </c>
      <c r="N90" s="16"/>
      <c r="O90" s="32" t="s">
        <v>51</v>
      </c>
      <c r="P90" s="33">
        <v>3</v>
      </c>
      <c r="Q90" s="34">
        <v>9</v>
      </c>
      <c r="R90" s="16"/>
      <c r="S90" s="35" t="s">
        <v>51</v>
      </c>
      <c r="T90" s="35" t="s">
        <v>49</v>
      </c>
      <c r="U90" s="35" t="s">
        <v>49</v>
      </c>
      <c r="V90" s="35" t="s">
        <v>49</v>
      </c>
      <c r="W90" s="35" t="s">
        <v>51</v>
      </c>
      <c r="X90" s="36">
        <v>3</v>
      </c>
      <c r="Y90" s="16"/>
      <c r="Z90" s="37">
        <v>3.56</v>
      </c>
      <c r="AA90" s="37" t="s">
        <v>49</v>
      </c>
      <c r="AB90" s="37" t="s">
        <v>52</v>
      </c>
      <c r="AC90" s="38">
        <v>0</v>
      </c>
      <c r="AD90" s="16"/>
      <c r="AE90" s="39">
        <v>5.2419999999999689E-2</v>
      </c>
      <c r="AF90" s="40">
        <v>1.4965971828171026E-2</v>
      </c>
      <c r="AG90" s="40" t="s">
        <v>49</v>
      </c>
      <c r="AH90" s="41">
        <v>0</v>
      </c>
      <c r="AI90" s="16"/>
      <c r="AJ90" s="42">
        <v>0.54880000000000007</v>
      </c>
      <c r="AK90" s="42" t="s">
        <v>49</v>
      </c>
      <c r="AL90" s="43">
        <v>0</v>
      </c>
      <c r="AM90" s="16"/>
      <c r="AN90" s="44">
        <v>8.199999999999999E-2</v>
      </c>
      <c r="AO90" s="44" t="s">
        <v>49</v>
      </c>
      <c r="AP90" s="45">
        <v>0</v>
      </c>
      <c r="AQ90" s="16"/>
      <c r="AR90" s="40">
        <v>2.2700000000000001E-2</v>
      </c>
      <c r="AS90" s="40" t="s">
        <v>51</v>
      </c>
      <c r="AT90" s="41">
        <v>3</v>
      </c>
      <c r="AU90" s="16"/>
      <c r="AV90" s="46">
        <v>1.29E-2</v>
      </c>
      <c r="AW90" s="46" t="s">
        <v>51</v>
      </c>
      <c r="AX90" s="47">
        <v>3</v>
      </c>
      <c r="AY90" s="16"/>
      <c r="AZ90" s="48">
        <v>0.9</v>
      </c>
      <c r="BA90" s="48" t="s">
        <v>51</v>
      </c>
      <c r="BB90" s="49">
        <v>3</v>
      </c>
      <c r="BC90" s="16"/>
      <c r="BD90" s="50"/>
    </row>
    <row r="91" spans="1:56" ht="15.6" customHeight="1" thickBot="1" x14ac:dyDescent="0.35">
      <c r="A91" s="61" t="s">
        <v>142</v>
      </c>
      <c r="B91" s="69">
        <v>874159</v>
      </c>
      <c r="C91" s="52" t="s">
        <v>48</v>
      </c>
      <c r="D91" s="26">
        <v>256.68</v>
      </c>
      <c r="E91" s="26">
        <v>8.4499999999999993</v>
      </c>
      <c r="F91" s="53">
        <v>13.67</v>
      </c>
      <c r="G91" s="53">
        <v>3</v>
      </c>
      <c r="H91" s="28">
        <f t="shared" si="6"/>
        <v>281.8</v>
      </c>
      <c r="I91" s="29">
        <f t="shared" si="8"/>
        <v>265.13</v>
      </c>
      <c r="J91" s="29">
        <v>0.86</v>
      </c>
      <c r="K91" s="30">
        <v>13.67</v>
      </c>
      <c r="L91" s="30">
        <v>8.75</v>
      </c>
      <c r="M91" s="31">
        <f t="shared" si="7"/>
        <v>288.41000000000003</v>
      </c>
      <c r="N91" s="16"/>
      <c r="O91" s="32" t="s">
        <v>51</v>
      </c>
      <c r="P91" s="33">
        <v>3</v>
      </c>
      <c r="Q91" s="34">
        <v>8.75</v>
      </c>
      <c r="R91" s="16"/>
      <c r="S91" s="35" t="s">
        <v>51</v>
      </c>
      <c r="T91" s="35" t="s">
        <v>49</v>
      </c>
      <c r="U91" s="35" t="s">
        <v>49</v>
      </c>
      <c r="V91" s="35" t="s">
        <v>49</v>
      </c>
      <c r="W91" s="35" t="s">
        <v>51</v>
      </c>
      <c r="X91" s="36">
        <v>3</v>
      </c>
      <c r="Y91" s="16"/>
      <c r="Z91" s="37">
        <v>3.89</v>
      </c>
      <c r="AA91" s="37" t="s">
        <v>51</v>
      </c>
      <c r="AB91" s="37" t="s">
        <v>62</v>
      </c>
      <c r="AC91" s="38">
        <v>4.5</v>
      </c>
      <c r="AD91" s="16"/>
      <c r="AE91" s="39">
        <v>0.21425500000000053</v>
      </c>
      <c r="AF91" s="40">
        <v>5.8275031329748213E-2</v>
      </c>
      <c r="AG91" s="40" t="s">
        <v>51</v>
      </c>
      <c r="AH91" s="41">
        <v>1.25</v>
      </c>
      <c r="AI91" s="16"/>
      <c r="AJ91" s="42">
        <v>0.51729999999999998</v>
      </c>
      <c r="AK91" s="42" t="s">
        <v>49</v>
      </c>
      <c r="AL91" s="43">
        <v>0</v>
      </c>
      <c r="AM91" s="16"/>
      <c r="AN91" s="44">
        <v>0.1268</v>
      </c>
      <c r="AO91" s="44" t="s">
        <v>49</v>
      </c>
      <c r="AP91" s="45">
        <v>0</v>
      </c>
      <c r="AQ91" s="16"/>
      <c r="AR91" s="40">
        <v>7.4400000000000008E-2</v>
      </c>
      <c r="AS91" s="40" t="s">
        <v>49</v>
      </c>
      <c r="AT91" s="41">
        <v>0</v>
      </c>
      <c r="AU91" s="16"/>
      <c r="AV91" s="46">
        <v>1.9900000000000001E-2</v>
      </c>
      <c r="AW91" s="46" t="s">
        <v>49</v>
      </c>
      <c r="AX91" s="47">
        <v>0</v>
      </c>
      <c r="AY91" s="16"/>
      <c r="AZ91" s="48">
        <v>0.87</v>
      </c>
      <c r="BA91" s="48" t="s">
        <v>51</v>
      </c>
      <c r="BB91" s="49">
        <v>3</v>
      </c>
      <c r="BC91" s="16"/>
      <c r="BD91" s="50"/>
    </row>
    <row r="92" spans="1:56" ht="15.6" customHeight="1" thickBot="1" x14ac:dyDescent="0.35">
      <c r="A92" s="56" t="s">
        <v>143</v>
      </c>
      <c r="B92" s="52">
        <v>943517</v>
      </c>
      <c r="C92" s="52" t="s">
        <v>48</v>
      </c>
      <c r="D92" s="26">
        <v>256.07</v>
      </c>
      <c r="E92" s="26">
        <v>8.4499999999999993</v>
      </c>
      <c r="F92" s="53">
        <v>13.67</v>
      </c>
      <c r="G92" s="53">
        <v>0</v>
      </c>
      <c r="H92" s="28">
        <f t="shared" si="6"/>
        <v>278.19</v>
      </c>
      <c r="I92" s="29">
        <f t="shared" si="8"/>
        <v>264.52</v>
      </c>
      <c r="J92" s="29">
        <v>0.86</v>
      </c>
      <c r="K92" s="30">
        <v>13.67</v>
      </c>
      <c r="L92" s="30">
        <v>0</v>
      </c>
      <c r="M92" s="31">
        <f t="shared" si="7"/>
        <v>279.05</v>
      </c>
      <c r="N92" s="16"/>
      <c r="O92" s="32" t="s">
        <v>49</v>
      </c>
      <c r="P92" s="33" t="s">
        <v>50</v>
      </c>
      <c r="Q92" s="34">
        <v>0</v>
      </c>
      <c r="R92" s="16"/>
      <c r="S92" s="35" t="s">
        <v>51</v>
      </c>
      <c r="T92" s="35" t="s">
        <v>49</v>
      </c>
      <c r="U92" s="35" t="s">
        <v>51</v>
      </c>
      <c r="V92" s="35" t="s">
        <v>49</v>
      </c>
      <c r="W92" s="35" t="s">
        <v>49</v>
      </c>
      <c r="X92" s="36" t="s">
        <v>50</v>
      </c>
      <c r="Y92" s="16"/>
      <c r="Z92" s="37">
        <v>3.82</v>
      </c>
      <c r="AA92" s="37" t="s">
        <v>51</v>
      </c>
      <c r="AB92" s="37" t="s">
        <v>62</v>
      </c>
      <c r="AC92" s="38">
        <v>4.5</v>
      </c>
      <c r="AD92" s="16"/>
      <c r="AE92" s="39">
        <v>-0.41092249999999986</v>
      </c>
      <c r="AF92" s="40">
        <v>-9.7213514990501529E-2</v>
      </c>
      <c r="AG92" s="40" t="s">
        <v>49</v>
      </c>
      <c r="AH92" s="41">
        <v>0</v>
      </c>
      <c r="AI92" s="16"/>
      <c r="AJ92" s="42">
        <v>0.75529999999999997</v>
      </c>
      <c r="AK92" s="42" t="s">
        <v>49</v>
      </c>
      <c r="AL92" s="43">
        <v>0</v>
      </c>
      <c r="AM92" s="16"/>
      <c r="AN92" s="44">
        <v>5.2999999999999999E-2</v>
      </c>
      <c r="AO92" s="44" t="s">
        <v>51</v>
      </c>
      <c r="AP92" s="45">
        <v>3</v>
      </c>
      <c r="AQ92" s="16"/>
      <c r="AR92" s="40">
        <v>7.9699999999999993E-2</v>
      </c>
      <c r="AS92" s="40" t="s">
        <v>49</v>
      </c>
      <c r="AT92" s="41">
        <v>0</v>
      </c>
      <c r="AU92" s="16"/>
      <c r="AV92" s="46">
        <v>2.2700000000000001E-2</v>
      </c>
      <c r="AW92" s="46" t="s">
        <v>49</v>
      </c>
      <c r="AX92" s="47">
        <v>0</v>
      </c>
      <c r="AY92" s="16"/>
      <c r="AZ92" s="48">
        <v>0.91</v>
      </c>
      <c r="BA92" s="48" t="s">
        <v>51</v>
      </c>
      <c r="BB92" s="49">
        <v>3</v>
      </c>
      <c r="BC92" s="16"/>
      <c r="BD92" s="50"/>
    </row>
    <row r="93" spans="1:56" ht="15.6" customHeight="1" thickBot="1" x14ac:dyDescent="0.35">
      <c r="A93" s="60" t="s">
        <v>144</v>
      </c>
      <c r="B93" s="52">
        <v>642754</v>
      </c>
      <c r="C93" s="52" t="s">
        <v>48</v>
      </c>
      <c r="D93" s="26">
        <v>234.45000000000002</v>
      </c>
      <c r="E93" s="26">
        <v>8.4499999999999993</v>
      </c>
      <c r="F93" s="53">
        <v>13.67</v>
      </c>
      <c r="G93" s="53">
        <v>3</v>
      </c>
      <c r="H93" s="28">
        <f t="shared" si="6"/>
        <v>259.57</v>
      </c>
      <c r="I93" s="29">
        <f t="shared" si="8"/>
        <v>242.9</v>
      </c>
      <c r="J93" s="29">
        <v>0.86</v>
      </c>
      <c r="K93" s="30">
        <v>13.67</v>
      </c>
      <c r="L93" s="30">
        <v>7.25</v>
      </c>
      <c r="M93" s="31">
        <f t="shared" si="7"/>
        <v>264.68</v>
      </c>
      <c r="N93" s="16"/>
      <c r="O93" s="32" t="s">
        <v>51</v>
      </c>
      <c r="P93" s="33">
        <v>3</v>
      </c>
      <c r="Q93" s="34">
        <v>7.25</v>
      </c>
      <c r="R93" s="16"/>
      <c r="S93" s="35" t="s">
        <v>51</v>
      </c>
      <c r="T93" s="35" t="s">
        <v>49</v>
      </c>
      <c r="U93" s="35" t="s">
        <v>49</v>
      </c>
      <c r="V93" s="35" t="s">
        <v>49</v>
      </c>
      <c r="W93" s="35" t="s">
        <v>51</v>
      </c>
      <c r="X93" s="36">
        <v>3</v>
      </c>
      <c r="Y93" s="16"/>
      <c r="Z93" s="37">
        <v>3.7</v>
      </c>
      <c r="AA93" s="37" t="s">
        <v>49</v>
      </c>
      <c r="AB93" s="37" t="s">
        <v>82</v>
      </c>
      <c r="AC93" s="38">
        <v>0</v>
      </c>
      <c r="AD93" s="16"/>
      <c r="AE93" s="39">
        <v>0.19065750000000037</v>
      </c>
      <c r="AF93" s="40">
        <v>5.4320271861339996E-2</v>
      </c>
      <c r="AG93" s="40" t="s">
        <v>51</v>
      </c>
      <c r="AH93" s="41">
        <v>1.25</v>
      </c>
      <c r="AI93" s="16"/>
      <c r="AJ93" s="42">
        <v>0.50479999999999992</v>
      </c>
      <c r="AK93" s="42" t="s">
        <v>49</v>
      </c>
      <c r="AL93" s="43">
        <v>0</v>
      </c>
      <c r="AM93" s="16"/>
      <c r="AN93" s="44">
        <v>6.5700000000000008E-2</v>
      </c>
      <c r="AO93" s="44" t="s">
        <v>49</v>
      </c>
      <c r="AP93" s="45">
        <v>0</v>
      </c>
      <c r="AQ93" s="16"/>
      <c r="AR93" s="40">
        <v>7.8100000000000003E-2</v>
      </c>
      <c r="AS93" s="40" t="s">
        <v>49</v>
      </c>
      <c r="AT93" s="41">
        <v>0</v>
      </c>
      <c r="AU93" s="16"/>
      <c r="AV93" s="46">
        <v>8.3000000000000001E-3</v>
      </c>
      <c r="AW93" s="46" t="s">
        <v>51</v>
      </c>
      <c r="AX93" s="47">
        <v>3</v>
      </c>
      <c r="AY93" s="16"/>
      <c r="AZ93" s="48">
        <v>0.93</v>
      </c>
      <c r="BA93" s="48" t="s">
        <v>51</v>
      </c>
      <c r="BB93" s="49">
        <v>3</v>
      </c>
      <c r="BC93" s="16"/>
      <c r="BD93" s="50"/>
    </row>
    <row r="94" spans="1:56" ht="15.6" customHeight="1" thickBot="1" x14ac:dyDescent="0.35">
      <c r="A94" s="95" t="s">
        <v>145</v>
      </c>
      <c r="B94" s="52">
        <v>808644</v>
      </c>
      <c r="C94" s="52" t="s">
        <v>48</v>
      </c>
      <c r="D94" s="26">
        <v>244.96</v>
      </c>
      <c r="E94" s="26">
        <v>8.4499999999999993</v>
      </c>
      <c r="F94" s="53">
        <v>13.67</v>
      </c>
      <c r="G94" s="53">
        <v>6</v>
      </c>
      <c r="H94" s="28">
        <f t="shared" si="6"/>
        <v>273.08</v>
      </c>
      <c r="I94" s="29">
        <f t="shared" si="8"/>
        <v>253.41</v>
      </c>
      <c r="J94" s="29">
        <v>0.86</v>
      </c>
      <c r="K94" s="30">
        <v>13.67</v>
      </c>
      <c r="L94" s="30">
        <v>0</v>
      </c>
      <c r="M94" s="31">
        <f t="shared" si="7"/>
        <v>267.94</v>
      </c>
      <c r="N94" s="16"/>
      <c r="O94" s="32" t="s">
        <v>49</v>
      </c>
      <c r="P94" s="33" t="s">
        <v>50</v>
      </c>
      <c r="Q94" s="34">
        <v>0</v>
      </c>
      <c r="R94" s="16"/>
      <c r="S94" s="35" t="s">
        <v>51</v>
      </c>
      <c r="T94" s="35" t="s">
        <v>49</v>
      </c>
      <c r="U94" s="35" t="s">
        <v>51</v>
      </c>
      <c r="V94" s="35" t="s">
        <v>49</v>
      </c>
      <c r="W94" s="35" t="s">
        <v>49</v>
      </c>
      <c r="X94" s="36" t="s">
        <v>50</v>
      </c>
      <c r="Y94" s="16"/>
      <c r="Z94" s="37">
        <v>3.57</v>
      </c>
      <c r="AA94" s="37" t="s">
        <v>49</v>
      </c>
      <c r="AB94" s="37" t="s">
        <v>52</v>
      </c>
      <c r="AC94" s="38">
        <v>0</v>
      </c>
      <c r="AD94" s="16"/>
      <c r="AE94" s="39">
        <v>0.31392499999999979</v>
      </c>
      <c r="AF94" s="40">
        <v>9.6418531830708129E-2</v>
      </c>
      <c r="AG94" s="40" t="s">
        <v>49</v>
      </c>
      <c r="AH94" s="41">
        <v>0</v>
      </c>
      <c r="AI94" s="16"/>
      <c r="AJ94" s="42">
        <v>0.35200000000000004</v>
      </c>
      <c r="AK94" s="42" t="s">
        <v>49</v>
      </c>
      <c r="AL94" s="43">
        <v>0</v>
      </c>
      <c r="AM94" s="16"/>
      <c r="AN94" s="44">
        <v>8.2100000000000006E-2</v>
      </c>
      <c r="AO94" s="44" t="s">
        <v>49</v>
      </c>
      <c r="AP94" s="45">
        <v>0</v>
      </c>
      <c r="AQ94" s="16"/>
      <c r="AR94" s="40">
        <v>2.1400000000000002E-2</v>
      </c>
      <c r="AS94" s="40" t="s">
        <v>51</v>
      </c>
      <c r="AT94" s="41">
        <v>3</v>
      </c>
      <c r="AU94" s="16"/>
      <c r="AV94" s="46">
        <v>1.21E-2</v>
      </c>
      <c r="AW94" s="46" t="s">
        <v>51</v>
      </c>
      <c r="AX94" s="47">
        <v>3</v>
      </c>
      <c r="AY94" s="16"/>
      <c r="AZ94" s="48">
        <v>0.85</v>
      </c>
      <c r="BA94" s="48" t="s">
        <v>51</v>
      </c>
      <c r="BB94" s="49">
        <v>3</v>
      </c>
      <c r="BC94" s="16"/>
      <c r="BD94" s="50"/>
    </row>
    <row r="95" spans="1:56" ht="15.6" customHeight="1" thickBot="1" x14ac:dyDescent="0.35">
      <c r="A95" s="56" t="s">
        <v>146</v>
      </c>
      <c r="B95" s="52">
        <v>944785</v>
      </c>
      <c r="C95" s="52" t="s">
        <v>48</v>
      </c>
      <c r="D95" s="26">
        <v>268.96999999999997</v>
      </c>
      <c r="E95" s="26">
        <v>8.4499999999999993</v>
      </c>
      <c r="F95" s="53">
        <v>13.67</v>
      </c>
      <c r="G95" s="53">
        <v>12.75</v>
      </c>
      <c r="H95" s="28">
        <f t="shared" si="6"/>
        <v>303.83999999999997</v>
      </c>
      <c r="I95" s="29">
        <f t="shared" si="8"/>
        <v>277.41999999999996</v>
      </c>
      <c r="J95" s="29">
        <v>0.86</v>
      </c>
      <c r="K95" s="30">
        <v>13.67</v>
      </c>
      <c r="L95" s="30">
        <v>7.5</v>
      </c>
      <c r="M95" s="31">
        <f t="shared" si="7"/>
        <v>299.45</v>
      </c>
      <c r="N95" s="16"/>
      <c r="O95" s="32" t="s">
        <v>51</v>
      </c>
      <c r="P95" s="33">
        <v>2</v>
      </c>
      <c r="Q95" s="34">
        <v>7.5</v>
      </c>
      <c r="R95" s="16"/>
      <c r="S95" s="35" t="s">
        <v>51</v>
      </c>
      <c r="T95" s="35" t="s">
        <v>49</v>
      </c>
      <c r="U95" s="35" t="s">
        <v>49</v>
      </c>
      <c r="V95" s="35" t="s">
        <v>49</v>
      </c>
      <c r="W95" s="35" t="s">
        <v>51</v>
      </c>
      <c r="X95" s="36">
        <v>2</v>
      </c>
      <c r="Y95" s="16"/>
      <c r="Z95" s="37">
        <v>3.82</v>
      </c>
      <c r="AA95" s="37" t="s">
        <v>51</v>
      </c>
      <c r="AB95" s="37" t="s">
        <v>62</v>
      </c>
      <c r="AC95" s="38">
        <v>4.5</v>
      </c>
      <c r="AD95" s="16"/>
      <c r="AE95" s="39">
        <v>-1.6346625000000001</v>
      </c>
      <c r="AF95" s="40">
        <v>-0.29978185679389091</v>
      </c>
      <c r="AG95" s="40" t="s">
        <v>49</v>
      </c>
      <c r="AH95" s="41">
        <v>0</v>
      </c>
      <c r="AI95" s="16"/>
      <c r="AJ95" s="42" t="s">
        <v>54</v>
      </c>
      <c r="AK95" s="42" t="s">
        <v>49</v>
      </c>
      <c r="AL95" s="43">
        <v>0</v>
      </c>
      <c r="AM95" s="16"/>
      <c r="AN95" s="44">
        <v>6.9699999999999998E-2</v>
      </c>
      <c r="AO95" s="44" t="s">
        <v>49</v>
      </c>
      <c r="AP95" s="45">
        <v>0</v>
      </c>
      <c r="AQ95" s="16"/>
      <c r="AR95" s="40">
        <v>0.13589999999999999</v>
      </c>
      <c r="AS95" s="40" t="s">
        <v>49</v>
      </c>
      <c r="AT95" s="41">
        <v>0</v>
      </c>
      <c r="AU95" s="16"/>
      <c r="AV95" s="46">
        <v>3.4000000000000002E-2</v>
      </c>
      <c r="AW95" s="46" t="s">
        <v>49</v>
      </c>
      <c r="AX95" s="47">
        <v>0</v>
      </c>
      <c r="AY95" s="16"/>
      <c r="AZ95" s="48">
        <v>0.88</v>
      </c>
      <c r="BA95" s="48" t="s">
        <v>51</v>
      </c>
      <c r="BB95" s="49">
        <v>3</v>
      </c>
      <c r="BC95" s="16"/>
      <c r="BD95" s="50"/>
    </row>
    <row r="96" spans="1:56" ht="15.6" customHeight="1" thickBot="1" x14ac:dyDescent="0.35">
      <c r="A96" s="95" t="s">
        <v>147</v>
      </c>
      <c r="B96" s="52">
        <v>806846</v>
      </c>
      <c r="C96" s="52" t="s">
        <v>48</v>
      </c>
      <c r="D96" s="26">
        <v>256.27</v>
      </c>
      <c r="E96" s="26">
        <v>8.4499999999999993</v>
      </c>
      <c r="F96" s="53">
        <v>13.67</v>
      </c>
      <c r="G96" s="53">
        <v>0</v>
      </c>
      <c r="H96" s="28">
        <f t="shared" si="6"/>
        <v>278.39</v>
      </c>
      <c r="I96" s="29">
        <f t="shared" si="8"/>
        <v>264.71999999999997</v>
      </c>
      <c r="J96" s="29">
        <v>0.86</v>
      </c>
      <c r="K96" s="30">
        <v>13.67</v>
      </c>
      <c r="L96" s="30">
        <v>6</v>
      </c>
      <c r="M96" s="31">
        <f t="shared" si="7"/>
        <v>285.25</v>
      </c>
      <c r="N96" s="16"/>
      <c r="O96" s="32" t="s">
        <v>51</v>
      </c>
      <c r="P96" s="33">
        <v>2</v>
      </c>
      <c r="Q96" s="34">
        <v>6</v>
      </c>
      <c r="R96" s="16"/>
      <c r="S96" s="35" t="s">
        <v>51</v>
      </c>
      <c r="T96" s="35" t="s">
        <v>49</v>
      </c>
      <c r="U96" s="35" t="s">
        <v>49</v>
      </c>
      <c r="V96" s="35" t="s">
        <v>49</v>
      </c>
      <c r="W96" s="35" t="s">
        <v>51</v>
      </c>
      <c r="X96" s="36">
        <v>2</v>
      </c>
      <c r="Y96" s="16"/>
      <c r="Z96" s="37">
        <v>3.77</v>
      </c>
      <c r="AA96" s="37" t="s">
        <v>49</v>
      </c>
      <c r="AB96" s="37" t="s">
        <v>82</v>
      </c>
      <c r="AC96" s="38">
        <v>0</v>
      </c>
      <c r="AD96" s="16"/>
      <c r="AE96" s="39">
        <v>-0.24660249999999939</v>
      </c>
      <c r="AF96" s="40">
        <v>-6.1385821910732434E-2</v>
      </c>
      <c r="AG96" s="40" t="s">
        <v>49</v>
      </c>
      <c r="AH96" s="41">
        <v>0</v>
      </c>
      <c r="AI96" s="16"/>
      <c r="AJ96" s="42">
        <v>0.48430000000000001</v>
      </c>
      <c r="AK96" s="42" t="s">
        <v>49</v>
      </c>
      <c r="AL96" s="43">
        <v>0</v>
      </c>
      <c r="AM96" s="16"/>
      <c r="AN96" s="44">
        <v>4.0899999999999999E-2</v>
      </c>
      <c r="AO96" s="44" t="s">
        <v>51</v>
      </c>
      <c r="AP96" s="45">
        <v>3</v>
      </c>
      <c r="AQ96" s="16"/>
      <c r="AR96" s="40">
        <v>5.9200000000000003E-2</v>
      </c>
      <c r="AS96" s="40" t="s">
        <v>49</v>
      </c>
      <c r="AT96" s="41">
        <v>0</v>
      </c>
      <c r="AU96" s="16"/>
      <c r="AV96" s="46">
        <v>2.4799999999999999E-2</v>
      </c>
      <c r="AW96" s="46" t="s">
        <v>49</v>
      </c>
      <c r="AX96" s="47">
        <v>0</v>
      </c>
      <c r="AY96" s="16"/>
      <c r="AZ96" s="48">
        <v>0.85</v>
      </c>
      <c r="BA96" s="48" t="s">
        <v>51</v>
      </c>
      <c r="BB96" s="49">
        <v>3</v>
      </c>
      <c r="BC96" s="16"/>
      <c r="BD96" s="50"/>
    </row>
    <row r="97" spans="1:56" ht="15.6" customHeight="1" thickBot="1" x14ac:dyDescent="0.35">
      <c r="A97" s="56" t="s">
        <v>148</v>
      </c>
      <c r="B97" s="52">
        <v>945668</v>
      </c>
      <c r="C97" s="52" t="s">
        <v>48</v>
      </c>
      <c r="D97" s="26">
        <v>247.82000000000002</v>
      </c>
      <c r="E97" s="26">
        <v>8.4499999999999993</v>
      </c>
      <c r="F97" s="53">
        <v>13.67</v>
      </c>
      <c r="G97" s="53">
        <v>9</v>
      </c>
      <c r="H97" s="28">
        <f t="shared" si="6"/>
        <v>278.94000000000005</v>
      </c>
      <c r="I97" s="29">
        <f t="shared" si="8"/>
        <v>256.27000000000004</v>
      </c>
      <c r="J97" s="29">
        <v>0.86</v>
      </c>
      <c r="K97" s="30">
        <v>13.67</v>
      </c>
      <c r="L97" s="30">
        <v>9</v>
      </c>
      <c r="M97" s="31">
        <f t="shared" si="7"/>
        <v>279.80000000000007</v>
      </c>
      <c r="N97" s="16"/>
      <c r="O97" s="32" t="s">
        <v>51</v>
      </c>
      <c r="P97" s="33">
        <v>3</v>
      </c>
      <c r="Q97" s="34">
        <v>9</v>
      </c>
      <c r="R97" s="16"/>
      <c r="S97" s="35" t="s">
        <v>51</v>
      </c>
      <c r="T97" s="35" t="s">
        <v>49</v>
      </c>
      <c r="U97" s="35" t="s">
        <v>49</v>
      </c>
      <c r="V97" s="35" t="s">
        <v>49</v>
      </c>
      <c r="W97" s="35" t="s">
        <v>51</v>
      </c>
      <c r="X97" s="36">
        <v>3</v>
      </c>
      <c r="Y97" s="16"/>
      <c r="Z97" s="37">
        <v>3.5</v>
      </c>
      <c r="AA97" s="37" t="s">
        <v>49</v>
      </c>
      <c r="AB97" s="37" t="s">
        <v>52</v>
      </c>
      <c r="AC97" s="38">
        <v>0</v>
      </c>
      <c r="AD97" s="16"/>
      <c r="AE97" s="39">
        <v>3.4956299999999998</v>
      </c>
      <c r="AF97" s="40" t="s">
        <v>52</v>
      </c>
      <c r="AG97" s="40" t="s">
        <v>49</v>
      </c>
      <c r="AH97" s="41">
        <v>0</v>
      </c>
      <c r="AI97" s="16"/>
      <c r="AJ97" s="42" t="s">
        <v>54</v>
      </c>
      <c r="AK97" s="42" t="s">
        <v>49</v>
      </c>
      <c r="AL97" s="43">
        <v>0</v>
      </c>
      <c r="AM97" s="16"/>
      <c r="AN97" s="44">
        <v>3.7000000000000005E-2</v>
      </c>
      <c r="AO97" s="44" t="s">
        <v>51</v>
      </c>
      <c r="AP97" s="45">
        <v>3</v>
      </c>
      <c r="AQ97" s="16"/>
      <c r="AR97" s="40">
        <v>6.4699999999999994E-2</v>
      </c>
      <c r="AS97" s="40" t="s">
        <v>49</v>
      </c>
      <c r="AT97" s="41">
        <v>0</v>
      </c>
      <c r="AU97" s="16"/>
      <c r="AV97" s="46">
        <v>1.06E-2</v>
      </c>
      <c r="AW97" s="46" t="s">
        <v>51</v>
      </c>
      <c r="AX97" s="47">
        <v>3</v>
      </c>
      <c r="AY97" s="16"/>
      <c r="AZ97" s="48">
        <v>1</v>
      </c>
      <c r="BA97" s="48" t="s">
        <v>51</v>
      </c>
      <c r="BB97" s="49">
        <v>3</v>
      </c>
      <c r="BC97" s="16"/>
      <c r="BD97" s="50"/>
    </row>
    <row r="98" spans="1:56" ht="15.6" customHeight="1" thickBot="1" x14ac:dyDescent="0.35">
      <c r="A98" s="95" t="s">
        <v>149</v>
      </c>
      <c r="B98" s="52">
        <v>845159</v>
      </c>
      <c r="C98" s="52" t="s">
        <v>48</v>
      </c>
      <c r="D98" s="26">
        <v>245.75</v>
      </c>
      <c r="E98" s="26">
        <v>8.4499999999999993</v>
      </c>
      <c r="F98" s="58">
        <v>13.67</v>
      </c>
      <c r="G98" s="53">
        <v>0</v>
      </c>
      <c r="H98" s="28">
        <f t="shared" si="6"/>
        <v>267.87</v>
      </c>
      <c r="I98" s="29">
        <f t="shared" si="8"/>
        <v>254.2</v>
      </c>
      <c r="J98" s="29">
        <v>0.86</v>
      </c>
      <c r="K98" s="30">
        <v>13.67</v>
      </c>
      <c r="L98" s="30">
        <v>14.75</v>
      </c>
      <c r="M98" s="31">
        <f t="shared" si="7"/>
        <v>283.48</v>
      </c>
      <c r="N98" s="16"/>
      <c r="O98" s="32" t="s">
        <v>51</v>
      </c>
      <c r="P98" s="33">
        <v>5</v>
      </c>
      <c r="Q98" s="34">
        <v>14.75</v>
      </c>
      <c r="R98" s="16"/>
      <c r="S98" s="35" t="s">
        <v>51</v>
      </c>
      <c r="T98" s="35" t="s">
        <v>49</v>
      </c>
      <c r="U98" s="35" t="s">
        <v>49</v>
      </c>
      <c r="V98" s="35" t="s">
        <v>49</v>
      </c>
      <c r="W98" s="35" t="s">
        <v>51</v>
      </c>
      <c r="X98" s="36">
        <v>5</v>
      </c>
      <c r="Y98" s="16"/>
      <c r="Z98" s="37">
        <v>4.09</v>
      </c>
      <c r="AA98" s="37" t="s">
        <v>51</v>
      </c>
      <c r="AB98" s="37" t="s">
        <v>62</v>
      </c>
      <c r="AC98" s="38">
        <v>4.5</v>
      </c>
      <c r="AD98" s="16"/>
      <c r="AE98" s="39">
        <v>0.5503774999999993</v>
      </c>
      <c r="AF98" s="40">
        <v>0.15568188568341296</v>
      </c>
      <c r="AG98" s="40" t="s">
        <v>51</v>
      </c>
      <c r="AH98" s="41">
        <v>1.25</v>
      </c>
      <c r="AI98" s="16"/>
      <c r="AJ98" s="42">
        <v>0.68030000000000002</v>
      </c>
      <c r="AK98" s="42" t="s">
        <v>49</v>
      </c>
      <c r="AL98" s="43">
        <v>0</v>
      </c>
      <c r="AM98" s="16"/>
      <c r="AN98" s="44">
        <v>3.7000000000000005E-2</v>
      </c>
      <c r="AO98" s="44" t="s">
        <v>51</v>
      </c>
      <c r="AP98" s="45">
        <v>3</v>
      </c>
      <c r="AQ98" s="16"/>
      <c r="AR98" s="40">
        <v>4.6600000000000003E-2</v>
      </c>
      <c r="AS98" s="40" t="s">
        <v>51</v>
      </c>
      <c r="AT98" s="41">
        <v>3</v>
      </c>
      <c r="AU98" s="16"/>
      <c r="AV98" s="46">
        <v>1.9299999999999998E-2</v>
      </c>
      <c r="AW98" s="46" t="s">
        <v>49</v>
      </c>
      <c r="AX98" s="47">
        <v>0</v>
      </c>
      <c r="AY98" s="16"/>
      <c r="AZ98" s="48">
        <v>0.86</v>
      </c>
      <c r="BA98" s="48" t="s">
        <v>51</v>
      </c>
      <c r="BB98" s="49">
        <v>3</v>
      </c>
      <c r="BC98" s="16"/>
      <c r="BD98" s="50"/>
    </row>
    <row r="99" spans="1:56" ht="15.6" customHeight="1" thickBot="1" x14ac:dyDescent="0.35">
      <c r="A99" s="231" t="s">
        <v>150</v>
      </c>
      <c r="B99" s="228">
        <v>784982</v>
      </c>
      <c r="C99" s="52" t="s">
        <v>48</v>
      </c>
      <c r="D99" s="26">
        <v>235.85000000000002</v>
      </c>
      <c r="E99" s="26">
        <v>8.4499999999999993</v>
      </c>
      <c r="F99" s="53">
        <v>13.67</v>
      </c>
      <c r="G99" s="53">
        <v>0</v>
      </c>
      <c r="H99" s="28">
        <f t="shared" si="6"/>
        <v>257.97000000000003</v>
      </c>
      <c r="I99" s="290">
        <f t="shared" si="8"/>
        <v>244.3</v>
      </c>
      <c r="J99" s="290">
        <v>0.86</v>
      </c>
      <c r="K99" s="272">
        <v>13.67</v>
      </c>
      <c r="L99" s="272">
        <v>0</v>
      </c>
      <c r="M99" s="273">
        <f t="shared" si="7"/>
        <v>258.83000000000004</v>
      </c>
      <c r="N99" s="16"/>
      <c r="O99" s="32" t="s">
        <v>49</v>
      </c>
      <c r="P99" s="33" t="s">
        <v>50</v>
      </c>
      <c r="Q99" s="34">
        <v>0</v>
      </c>
      <c r="R99" s="16"/>
      <c r="S99" s="35" t="s">
        <v>51</v>
      </c>
      <c r="T99" s="35" t="s">
        <v>49</v>
      </c>
      <c r="U99" s="35" t="s">
        <v>51</v>
      </c>
      <c r="V99" s="289" t="s">
        <v>51</v>
      </c>
      <c r="W99" s="289" t="s">
        <v>49</v>
      </c>
      <c r="X99" s="295" t="s">
        <v>50</v>
      </c>
      <c r="Y99" s="16"/>
      <c r="Z99" s="37">
        <v>3.92</v>
      </c>
      <c r="AA99" s="37" t="s">
        <v>51</v>
      </c>
      <c r="AB99" s="37" t="s">
        <v>62</v>
      </c>
      <c r="AC99" s="38">
        <v>4.5</v>
      </c>
      <c r="AD99" s="16"/>
      <c r="AE99" s="39">
        <v>5.5665000000000298E-2</v>
      </c>
      <c r="AF99" s="40">
        <v>1.44102700841603E-2</v>
      </c>
      <c r="AG99" s="40" t="s">
        <v>51</v>
      </c>
      <c r="AH99" s="41">
        <v>1.25</v>
      </c>
      <c r="AI99" s="16"/>
      <c r="AJ99" s="42">
        <v>0.40450000000000003</v>
      </c>
      <c r="AK99" s="42" t="s">
        <v>49</v>
      </c>
      <c r="AL99" s="43">
        <v>0</v>
      </c>
      <c r="AM99" s="16"/>
      <c r="AN99" s="44">
        <v>7.51E-2</v>
      </c>
      <c r="AO99" s="44" t="s">
        <v>49</v>
      </c>
      <c r="AP99" s="45">
        <v>0</v>
      </c>
      <c r="AQ99" s="16"/>
      <c r="AR99" s="40">
        <v>9.2100000000000015E-2</v>
      </c>
      <c r="AS99" s="40" t="s">
        <v>49</v>
      </c>
      <c r="AT99" s="41">
        <v>0</v>
      </c>
      <c r="AU99" s="16"/>
      <c r="AV99" s="46">
        <v>2.0400000000000001E-2</v>
      </c>
      <c r="AW99" s="46" t="s">
        <v>49</v>
      </c>
      <c r="AX99" s="47">
        <v>0</v>
      </c>
      <c r="AY99" s="16"/>
      <c r="AZ99" s="48">
        <v>0.9</v>
      </c>
      <c r="BA99" s="48" t="s">
        <v>51</v>
      </c>
      <c r="BB99" s="49">
        <v>3</v>
      </c>
      <c r="BC99" s="16"/>
      <c r="BD99" s="50"/>
    </row>
    <row r="100" spans="1:56" ht="15.6" customHeight="1" thickBot="1" x14ac:dyDescent="0.35">
      <c r="A100" s="95" t="s">
        <v>151</v>
      </c>
      <c r="B100" s="52">
        <v>806731</v>
      </c>
      <c r="C100" s="52" t="s">
        <v>48</v>
      </c>
      <c r="D100" s="26">
        <v>249.71</v>
      </c>
      <c r="E100" s="26">
        <v>8.4499999999999993</v>
      </c>
      <c r="F100" s="53">
        <v>13.67</v>
      </c>
      <c r="G100" s="53">
        <v>6</v>
      </c>
      <c r="H100" s="28">
        <f t="shared" si="6"/>
        <v>277.83000000000004</v>
      </c>
      <c r="I100" s="29">
        <f t="shared" si="8"/>
        <v>258.16000000000003</v>
      </c>
      <c r="J100" s="29">
        <v>0.86</v>
      </c>
      <c r="K100" s="30">
        <v>13.67</v>
      </c>
      <c r="L100" s="30">
        <v>15.75</v>
      </c>
      <c r="M100" s="31">
        <f t="shared" si="7"/>
        <v>288.44000000000005</v>
      </c>
      <c r="N100" s="16"/>
      <c r="O100" s="32" t="s">
        <v>51</v>
      </c>
      <c r="P100" s="33">
        <v>4</v>
      </c>
      <c r="Q100" s="34">
        <v>15.75</v>
      </c>
      <c r="R100" s="16"/>
      <c r="S100" s="35" t="s">
        <v>51</v>
      </c>
      <c r="T100" s="35" t="s">
        <v>49</v>
      </c>
      <c r="U100" s="35" t="s">
        <v>49</v>
      </c>
      <c r="V100" s="35" t="s">
        <v>49</v>
      </c>
      <c r="W100" s="35" t="s">
        <v>51</v>
      </c>
      <c r="X100" s="36">
        <v>4</v>
      </c>
      <c r="Y100" s="16"/>
      <c r="Z100" s="37">
        <v>4.51</v>
      </c>
      <c r="AA100" s="37" t="s">
        <v>51</v>
      </c>
      <c r="AB100" s="37" t="s">
        <v>60</v>
      </c>
      <c r="AC100" s="38">
        <v>6.75</v>
      </c>
      <c r="AD100" s="16"/>
      <c r="AE100" s="39">
        <v>0.87694499999999964</v>
      </c>
      <c r="AF100" s="40">
        <v>0.24133715222187888</v>
      </c>
      <c r="AG100" s="40" t="s">
        <v>49</v>
      </c>
      <c r="AH100" s="41">
        <v>0</v>
      </c>
      <c r="AI100" s="16"/>
      <c r="AJ100" s="42">
        <v>0.54679999999999995</v>
      </c>
      <c r="AK100" s="42" t="s">
        <v>49</v>
      </c>
      <c r="AL100" s="43">
        <v>0</v>
      </c>
      <c r="AM100" s="16"/>
      <c r="AN100" s="44">
        <v>8.8499999999999995E-2</v>
      </c>
      <c r="AO100" s="44" t="s">
        <v>49</v>
      </c>
      <c r="AP100" s="45">
        <v>0</v>
      </c>
      <c r="AQ100" s="16"/>
      <c r="AR100" s="40">
        <v>3.2000000000000001E-2</v>
      </c>
      <c r="AS100" s="40" t="s">
        <v>51</v>
      </c>
      <c r="AT100" s="41">
        <v>3</v>
      </c>
      <c r="AU100" s="16"/>
      <c r="AV100" s="46">
        <v>1.0700000000000001E-2</v>
      </c>
      <c r="AW100" s="46" t="s">
        <v>51</v>
      </c>
      <c r="AX100" s="47">
        <v>3</v>
      </c>
      <c r="AY100" s="16"/>
      <c r="AZ100" s="48">
        <v>0.9</v>
      </c>
      <c r="BA100" s="48" t="s">
        <v>51</v>
      </c>
      <c r="BB100" s="49">
        <v>3</v>
      </c>
      <c r="BC100" s="16"/>
      <c r="BD100" s="50"/>
    </row>
    <row r="101" spans="1:56" ht="15.6" customHeight="1" thickBot="1" x14ac:dyDescent="0.35">
      <c r="A101" s="51" t="s">
        <v>152</v>
      </c>
      <c r="B101" s="52">
        <v>597597</v>
      </c>
      <c r="C101" s="52" t="s">
        <v>48</v>
      </c>
      <c r="D101" s="26">
        <v>240.37</v>
      </c>
      <c r="E101" s="26">
        <v>8.4499999999999993</v>
      </c>
      <c r="F101" s="53">
        <v>13.67</v>
      </c>
      <c r="G101" s="53">
        <v>9</v>
      </c>
      <c r="H101" s="28">
        <f t="shared" si="6"/>
        <v>271.49</v>
      </c>
      <c r="I101" s="29">
        <f t="shared" si="8"/>
        <v>248.82</v>
      </c>
      <c r="J101" s="29">
        <v>0.86</v>
      </c>
      <c r="K101" s="30">
        <v>13.67</v>
      </c>
      <c r="L101" s="30">
        <v>12</v>
      </c>
      <c r="M101" s="31">
        <f t="shared" si="7"/>
        <v>275.35000000000002</v>
      </c>
      <c r="N101" s="16"/>
      <c r="O101" s="32" t="s">
        <v>51</v>
      </c>
      <c r="P101" s="33">
        <v>4</v>
      </c>
      <c r="Q101" s="34">
        <v>12</v>
      </c>
      <c r="R101" s="16"/>
      <c r="S101" s="35" t="s">
        <v>51</v>
      </c>
      <c r="T101" s="35" t="s">
        <v>49</v>
      </c>
      <c r="U101" s="35" t="s">
        <v>49</v>
      </c>
      <c r="V101" s="35" t="s">
        <v>49</v>
      </c>
      <c r="W101" s="35" t="s">
        <v>51</v>
      </c>
      <c r="X101" s="36">
        <v>4</v>
      </c>
      <c r="Y101" s="16"/>
      <c r="Z101" s="37">
        <v>3.54</v>
      </c>
      <c r="AA101" s="37" t="s">
        <v>49</v>
      </c>
      <c r="AB101" s="37" t="s">
        <v>52</v>
      </c>
      <c r="AC101" s="38">
        <v>0</v>
      </c>
      <c r="AD101" s="16"/>
      <c r="AE101" s="39">
        <v>0.1770324999999997</v>
      </c>
      <c r="AF101" s="40">
        <v>5.2572615586552109E-2</v>
      </c>
      <c r="AG101" s="40" t="s">
        <v>49</v>
      </c>
      <c r="AH101" s="41">
        <v>0</v>
      </c>
      <c r="AI101" s="16"/>
      <c r="AJ101" s="42">
        <v>0.38100000000000001</v>
      </c>
      <c r="AK101" s="42" t="s">
        <v>49</v>
      </c>
      <c r="AL101" s="43">
        <v>0</v>
      </c>
      <c r="AM101" s="16"/>
      <c r="AN101" s="44">
        <v>4.0300000000000002E-2</v>
      </c>
      <c r="AO101" s="44" t="s">
        <v>51</v>
      </c>
      <c r="AP101" s="45">
        <v>3</v>
      </c>
      <c r="AQ101" s="16"/>
      <c r="AR101" s="40">
        <v>2.7400000000000001E-2</v>
      </c>
      <c r="AS101" s="40" t="s">
        <v>51</v>
      </c>
      <c r="AT101" s="41">
        <v>3</v>
      </c>
      <c r="AU101" s="16"/>
      <c r="AV101" s="46">
        <v>1.11E-2</v>
      </c>
      <c r="AW101" s="46" t="s">
        <v>51</v>
      </c>
      <c r="AX101" s="47">
        <v>3</v>
      </c>
      <c r="AY101" s="16"/>
      <c r="AZ101" s="48">
        <v>0.9</v>
      </c>
      <c r="BA101" s="48" t="s">
        <v>51</v>
      </c>
      <c r="BB101" s="49">
        <v>3</v>
      </c>
      <c r="BC101" s="16"/>
      <c r="BD101" s="50"/>
    </row>
    <row r="102" spans="1:56" ht="15.6" customHeight="1" thickBot="1" x14ac:dyDescent="0.35">
      <c r="A102" s="51" t="s">
        <v>153</v>
      </c>
      <c r="B102" s="100">
        <v>685119</v>
      </c>
      <c r="C102" s="52" t="s">
        <v>48</v>
      </c>
      <c r="D102" s="26">
        <v>251.24</v>
      </c>
      <c r="E102" s="26">
        <v>8.4499999999999993</v>
      </c>
      <c r="F102" s="53">
        <v>13.67</v>
      </c>
      <c r="G102" s="53">
        <v>0</v>
      </c>
      <c r="H102" s="28">
        <f t="shared" si="6"/>
        <v>273.36</v>
      </c>
      <c r="I102" s="29">
        <f t="shared" si="8"/>
        <v>259.69</v>
      </c>
      <c r="J102" s="29">
        <v>0.86</v>
      </c>
      <c r="K102" s="30">
        <v>13.67</v>
      </c>
      <c r="L102" s="30">
        <v>0</v>
      </c>
      <c r="M102" s="31">
        <f t="shared" si="7"/>
        <v>274.22000000000003</v>
      </c>
      <c r="N102" s="16"/>
      <c r="O102" s="32" t="s">
        <v>49</v>
      </c>
      <c r="P102" s="33" t="s">
        <v>50</v>
      </c>
      <c r="Q102" s="34">
        <v>0</v>
      </c>
      <c r="R102" s="16"/>
      <c r="S102" s="35" t="s">
        <v>51</v>
      </c>
      <c r="T102" s="35" t="s">
        <v>49</v>
      </c>
      <c r="U102" s="35" t="s">
        <v>51</v>
      </c>
      <c r="V102" s="35" t="s">
        <v>49</v>
      </c>
      <c r="W102" s="35" t="s">
        <v>49</v>
      </c>
      <c r="X102" s="36" t="s">
        <v>50</v>
      </c>
      <c r="Y102" s="16"/>
      <c r="Z102" s="37">
        <v>3.63</v>
      </c>
      <c r="AA102" s="37" t="s">
        <v>49</v>
      </c>
      <c r="AB102" s="37" t="s">
        <v>82</v>
      </c>
      <c r="AC102" s="38">
        <v>0</v>
      </c>
      <c r="AD102" s="16"/>
      <c r="AE102" s="39">
        <v>0.35249750000000057</v>
      </c>
      <c r="AF102" s="40">
        <v>0.10762288368784274</v>
      </c>
      <c r="AG102" s="40" t="s">
        <v>51</v>
      </c>
      <c r="AH102" s="41">
        <v>1.25</v>
      </c>
      <c r="AI102" s="16"/>
      <c r="AJ102" s="42">
        <v>0.51</v>
      </c>
      <c r="AK102" s="42" t="s">
        <v>49</v>
      </c>
      <c r="AL102" s="43">
        <v>0</v>
      </c>
      <c r="AM102" s="16"/>
      <c r="AN102" s="44">
        <v>1.4499999999999999E-2</v>
      </c>
      <c r="AO102" s="44" t="s">
        <v>51</v>
      </c>
      <c r="AP102" s="45">
        <v>3</v>
      </c>
      <c r="AQ102" s="16"/>
      <c r="AR102" s="40">
        <v>2.63E-2</v>
      </c>
      <c r="AS102" s="40" t="s">
        <v>51</v>
      </c>
      <c r="AT102" s="41">
        <v>3</v>
      </c>
      <c r="AU102" s="16"/>
      <c r="AV102" s="46">
        <v>1.47E-2</v>
      </c>
      <c r="AW102" s="46" t="s">
        <v>51</v>
      </c>
      <c r="AX102" s="47">
        <v>3</v>
      </c>
      <c r="AY102" s="16"/>
      <c r="AZ102" s="48">
        <v>0.86</v>
      </c>
      <c r="BA102" s="48" t="s">
        <v>51</v>
      </c>
      <c r="BB102" s="49">
        <v>3</v>
      </c>
      <c r="BC102" s="16"/>
      <c r="BD102" s="50"/>
    </row>
    <row r="103" spans="1:56" ht="15.6" customHeight="1" thickBot="1" x14ac:dyDescent="0.35">
      <c r="A103" s="230" t="s">
        <v>154</v>
      </c>
      <c r="B103" s="228">
        <v>628930</v>
      </c>
      <c r="C103" s="52" t="s">
        <v>48</v>
      </c>
      <c r="D103" s="26">
        <v>234.51000000000002</v>
      </c>
      <c r="E103" s="26">
        <v>8.4499999999999993</v>
      </c>
      <c r="F103" s="53">
        <v>13.67</v>
      </c>
      <c r="G103" s="53">
        <v>0</v>
      </c>
      <c r="H103" s="28">
        <f t="shared" si="6"/>
        <v>256.63</v>
      </c>
      <c r="I103" s="290">
        <f t="shared" si="8"/>
        <v>242.96</v>
      </c>
      <c r="J103" s="290">
        <v>0.86</v>
      </c>
      <c r="K103" s="272">
        <v>13.67</v>
      </c>
      <c r="L103" s="272">
        <v>0</v>
      </c>
      <c r="M103" s="273">
        <f t="shared" si="7"/>
        <v>257.49</v>
      </c>
      <c r="N103" s="16"/>
      <c r="O103" s="32" t="s">
        <v>49</v>
      </c>
      <c r="P103" s="33" t="s">
        <v>50</v>
      </c>
      <c r="Q103" s="34">
        <v>0</v>
      </c>
      <c r="R103" s="16"/>
      <c r="S103" s="35" t="s">
        <v>51</v>
      </c>
      <c r="T103" s="35" t="s">
        <v>49</v>
      </c>
      <c r="U103" s="35" t="s">
        <v>51</v>
      </c>
      <c r="V103" s="289" t="s">
        <v>51</v>
      </c>
      <c r="W103" s="289" t="s">
        <v>49</v>
      </c>
      <c r="X103" s="295" t="s">
        <v>50</v>
      </c>
      <c r="Y103" s="16"/>
      <c r="Z103" s="37" t="s">
        <v>54</v>
      </c>
      <c r="AA103" s="37" t="s">
        <v>49</v>
      </c>
      <c r="AB103" s="37" t="s">
        <v>52</v>
      </c>
      <c r="AC103" s="38">
        <v>0</v>
      </c>
      <c r="AD103" s="16"/>
      <c r="AE103" s="39">
        <v>3.8218874999999999</v>
      </c>
      <c r="AF103" s="40" t="s">
        <v>52</v>
      </c>
      <c r="AG103" s="40" t="s">
        <v>49</v>
      </c>
      <c r="AH103" s="41">
        <v>0</v>
      </c>
      <c r="AI103" s="16"/>
      <c r="AJ103" s="42">
        <v>0.35930000000000001</v>
      </c>
      <c r="AK103" s="42" t="s">
        <v>49</v>
      </c>
      <c r="AL103" s="43">
        <v>0</v>
      </c>
      <c r="AM103" s="16"/>
      <c r="AN103" s="44">
        <v>6.3099999999999989E-2</v>
      </c>
      <c r="AO103" s="44" t="s">
        <v>49</v>
      </c>
      <c r="AP103" s="45">
        <v>0</v>
      </c>
      <c r="AQ103" s="16"/>
      <c r="AR103" s="40">
        <v>6.7000000000000004E-2</v>
      </c>
      <c r="AS103" s="40" t="s">
        <v>49</v>
      </c>
      <c r="AT103" s="41">
        <v>0</v>
      </c>
      <c r="AU103" s="16"/>
      <c r="AV103" s="46">
        <v>2.9900000000000003E-2</v>
      </c>
      <c r="AW103" s="46" t="s">
        <v>49</v>
      </c>
      <c r="AX103" s="47">
        <v>0</v>
      </c>
      <c r="AY103" s="16"/>
      <c r="AZ103" s="48">
        <v>0.91</v>
      </c>
      <c r="BA103" s="48" t="s">
        <v>51</v>
      </c>
      <c r="BB103" s="49">
        <v>3</v>
      </c>
      <c r="BC103" s="16"/>
      <c r="BD103" s="50"/>
    </row>
    <row r="104" spans="1:56" ht="15.6" customHeight="1" thickBot="1" x14ac:dyDescent="0.35">
      <c r="A104" s="101" t="s">
        <v>155</v>
      </c>
      <c r="B104" s="228">
        <v>935093</v>
      </c>
      <c r="C104" s="52" t="s">
        <v>48</v>
      </c>
      <c r="D104" s="26">
        <v>264.20999999999998</v>
      </c>
      <c r="E104" s="26">
        <v>8.4499999999999993</v>
      </c>
      <c r="F104" s="53">
        <v>13.67</v>
      </c>
      <c r="G104" s="53">
        <v>8.75</v>
      </c>
      <c r="H104" s="28">
        <f t="shared" si="6"/>
        <v>295.08</v>
      </c>
      <c r="I104" s="29">
        <f t="shared" si="8"/>
        <v>272.65999999999997</v>
      </c>
      <c r="J104" s="29">
        <v>0.86</v>
      </c>
      <c r="K104" s="30">
        <v>13.67</v>
      </c>
      <c r="L104" s="30">
        <v>0</v>
      </c>
      <c r="M104" s="31">
        <f t="shared" si="7"/>
        <v>287.19</v>
      </c>
      <c r="N104" s="16"/>
      <c r="O104" s="32" t="s">
        <v>49</v>
      </c>
      <c r="P104" s="33" t="s">
        <v>50</v>
      </c>
      <c r="Q104" s="34">
        <v>0</v>
      </c>
      <c r="R104" s="16"/>
      <c r="S104" s="35" t="s">
        <v>51</v>
      </c>
      <c r="T104" s="35" t="s">
        <v>49</v>
      </c>
      <c r="U104" s="35" t="s">
        <v>51</v>
      </c>
      <c r="V104" s="289" t="s">
        <v>49</v>
      </c>
      <c r="W104" s="277" t="s">
        <v>49</v>
      </c>
      <c r="X104" s="278" t="s">
        <v>50</v>
      </c>
      <c r="Y104" s="16"/>
      <c r="Z104" s="37" t="s">
        <v>54</v>
      </c>
      <c r="AA104" s="37" t="s">
        <v>49</v>
      </c>
      <c r="AB104" s="37" t="s">
        <v>52</v>
      </c>
      <c r="AC104" s="38">
        <v>0</v>
      </c>
      <c r="AD104" s="16"/>
      <c r="AE104" s="39">
        <v>3.9353174999999996</v>
      </c>
      <c r="AF104" s="40" t="s">
        <v>52</v>
      </c>
      <c r="AG104" s="40" t="s">
        <v>49</v>
      </c>
      <c r="AH104" s="41">
        <v>0</v>
      </c>
      <c r="AI104" s="16"/>
      <c r="AJ104" s="42" t="s">
        <v>54</v>
      </c>
      <c r="AK104" s="42" t="s">
        <v>49</v>
      </c>
      <c r="AL104" s="43">
        <v>0</v>
      </c>
      <c r="AM104" s="16"/>
      <c r="AN104" s="44">
        <v>8.6599999999999996E-2</v>
      </c>
      <c r="AO104" s="44" t="s">
        <v>49</v>
      </c>
      <c r="AP104" s="45">
        <v>0</v>
      </c>
      <c r="AQ104" s="16"/>
      <c r="AR104" s="40">
        <v>7.1399999999999991E-2</v>
      </c>
      <c r="AS104" s="40" t="s">
        <v>49</v>
      </c>
      <c r="AT104" s="41">
        <v>0</v>
      </c>
      <c r="AU104" s="16"/>
      <c r="AV104" s="46">
        <v>2.41E-2</v>
      </c>
      <c r="AW104" s="46" t="s">
        <v>49</v>
      </c>
      <c r="AX104" s="47">
        <v>0</v>
      </c>
      <c r="AY104" s="16"/>
      <c r="AZ104" s="48">
        <v>1</v>
      </c>
      <c r="BA104" s="48" t="s">
        <v>51</v>
      </c>
      <c r="BB104" s="49">
        <v>3</v>
      </c>
      <c r="BC104" s="16"/>
      <c r="BD104" s="50"/>
    </row>
    <row r="105" spans="1:56" ht="15.6" customHeight="1" thickBot="1" x14ac:dyDescent="0.35">
      <c r="A105" s="51" t="s">
        <v>156</v>
      </c>
      <c r="B105" s="52">
        <v>706779</v>
      </c>
      <c r="C105" s="52" t="s">
        <v>48</v>
      </c>
      <c r="D105" s="26">
        <v>242.34</v>
      </c>
      <c r="E105" s="26">
        <v>8.4499999999999993</v>
      </c>
      <c r="F105" s="53">
        <v>13.67</v>
      </c>
      <c r="G105" s="53">
        <v>6</v>
      </c>
      <c r="H105" s="28">
        <f t="shared" si="6"/>
        <v>270.45999999999998</v>
      </c>
      <c r="I105" s="29">
        <f t="shared" si="8"/>
        <v>250.79</v>
      </c>
      <c r="J105" s="29">
        <v>0.86</v>
      </c>
      <c r="K105" s="30">
        <v>13.67</v>
      </c>
      <c r="L105" s="30">
        <v>12</v>
      </c>
      <c r="M105" s="31">
        <f t="shared" si="7"/>
        <v>277.32</v>
      </c>
      <c r="N105" s="16"/>
      <c r="O105" s="32" t="s">
        <v>51</v>
      </c>
      <c r="P105" s="33">
        <v>4</v>
      </c>
      <c r="Q105" s="34">
        <v>12</v>
      </c>
      <c r="R105" s="16"/>
      <c r="S105" s="35" t="s">
        <v>51</v>
      </c>
      <c r="T105" s="35" t="s">
        <v>49</v>
      </c>
      <c r="U105" s="35" t="s">
        <v>49</v>
      </c>
      <c r="V105" s="35" t="s">
        <v>49</v>
      </c>
      <c r="W105" s="35" t="s">
        <v>51</v>
      </c>
      <c r="X105" s="36">
        <v>4</v>
      </c>
      <c r="Y105" s="16"/>
      <c r="Z105" s="37">
        <v>3.5</v>
      </c>
      <c r="AA105" s="37" t="s">
        <v>49</v>
      </c>
      <c r="AB105" s="37" t="s">
        <v>52</v>
      </c>
      <c r="AC105" s="38">
        <v>0</v>
      </c>
      <c r="AD105" s="16"/>
      <c r="AE105" s="39">
        <v>0.26723749999999979</v>
      </c>
      <c r="AF105" s="40">
        <v>8.2582855182760706E-2</v>
      </c>
      <c r="AG105" s="40" t="s">
        <v>49</v>
      </c>
      <c r="AH105" s="41">
        <v>0</v>
      </c>
      <c r="AI105" s="16"/>
      <c r="AJ105" s="42">
        <v>0.63400000000000001</v>
      </c>
      <c r="AK105" s="42" t="s">
        <v>49</v>
      </c>
      <c r="AL105" s="43">
        <v>0</v>
      </c>
      <c r="AM105" s="16"/>
      <c r="AN105" s="44">
        <v>4.07E-2</v>
      </c>
      <c r="AO105" s="44" t="s">
        <v>51</v>
      </c>
      <c r="AP105" s="45">
        <v>3</v>
      </c>
      <c r="AQ105" s="16"/>
      <c r="AR105" s="40">
        <v>5.5599999999999997E-2</v>
      </c>
      <c r="AS105" s="40" t="s">
        <v>51</v>
      </c>
      <c r="AT105" s="41">
        <v>3</v>
      </c>
      <c r="AU105" s="16"/>
      <c r="AV105" s="46">
        <v>1.15E-2</v>
      </c>
      <c r="AW105" s="46" t="s">
        <v>51</v>
      </c>
      <c r="AX105" s="47">
        <v>3</v>
      </c>
      <c r="AY105" s="16"/>
      <c r="AZ105" s="48">
        <v>0.86</v>
      </c>
      <c r="BA105" s="48" t="s">
        <v>51</v>
      </c>
      <c r="BB105" s="49">
        <v>3</v>
      </c>
      <c r="BC105" s="16"/>
      <c r="BD105" s="50"/>
    </row>
    <row r="106" spans="1:56" ht="15.6" customHeight="1" thickBot="1" x14ac:dyDescent="0.35">
      <c r="A106" s="95" t="s">
        <v>157</v>
      </c>
      <c r="B106" s="52">
        <v>807753</v>
      </c>
      <c r="C106" s="52" t="s">
        <v>48</v>
      </c>
      <c r="D106" s="26">
        <v>274.33</v>
      </c>
      <c r="E106" s="26">
        <v>8.4499999999999993</v>
      </c>
      <c r="F106" s="53">
        <v>13.67</v>
      </c>
      <c r="G106" s="53">
        <v>0</v>
      </c>
      <c r="H106" s="28">
        <f t="shared" si="6"/>
        <v>296.45</v>
      </c>
      <c r="I106" s="29">
        <f t="shared" si="8"/>
        <v>282.77999999999997</v>
      </c>
      <c r="J106" s="29">
        <v>0.86</v>
      </c>
      <c r="K106" s="30">
        <v>13.67</v>
      </c>
      <c r="L106" s="30">
        <v>0</v>
      </c>
      <c r="M106" s="31">
        <f t="shared" si="7"/>
        <v>297.31</v>
      </c>
      <c r="N106" s="16"/>
      <c r="O106" s="32" t="s">
        <v>49</v>
      </c>
      <c r="P106" s="33" t="s">
        <v>50</v>
      </c>
      <c r="Q106" s="34">
        <v>0</v>
      </c>
      <c r="R106" s="16"/>
      <c r="S106" s="35" t="s">
        <v>51</v>
      </c>
      <c r="T106" s="35" t="s">
        <v>49</v>
      </c>
      <c r="U106" s="35" t="s">
        <v>51</v>
      </c>
      <c r="V106" s="35" t="s">
        <v>49</v>
      </c>
      <c r="W106" s="35" t="s">
        <v>49</v>
      </c>
      <c r="X106" s="36" t="s">
        <v>50</v>
      </c>
      <c r="Y106" s="16"/>
      <c r="Z106" s="37">
        <v>3.98</v>
      </c>
      <c r="AA106" s="37" t="s">
        <v>51</v>
      </c>
      <c r="AB106" s="37" t="s">
        <v>62</v>
      </c>
      <c r="AC106" s="38">
        <v>4.5</v>
      </c>
      <c r="AD106" s="16"/>
      <c r="AE106" s="39">
        <v>-0.56724999999999959</v>
      </c>
      <c r="AF106" s="40">
        <v>-0.12472741644939682</v>
      </c>
      <c r="AG106" s="40" t="s">
        <v>49</v>
      </c>
      <c r="AH106" s="41">
        <v>0</v>
      </c>
      <c r="AI106" s="16"/>
      <c r="AJ106" s="42">
        <v>0.58430000000000004</v>
      </c>
      <c r="AK106" s="42" t="s">
        <v>49</v>
      </c>
      <c r="AL106" s="43">
        <v>0</v>
      </c>
      <c r="AM106" s="16"/>
      <c r="AN106" s="44">
        <v>0.10369999999999999</v>
      </c>
      <c r="AO106" s="44" t="s">
        <v>49</v>
      </c>
      <c r="AP106" s="45">
        <v>0</v>
      </c>
      <c r="AQ106" s="16"/>
      <c r="AR106" s="40">
        <v>2.41E-2</v>
      </c>
      <c r="AS106" s="40" t="s">
        <v>51</v>
      </c>
      <c r="AT106" s="41">
        <v>3</v>
      </c>
      <c r="AU106" s="16"/>
      <c r="AV106" s="46">
        <v>2.7200000000000002E-2</v>
      </c>
      <c r="AW106" s="46" t="s">
        <v>49</v>
      </c>
      <c r="AX106" s="47">
        <v>0</v>
      </c>
      <c r="AY106" s="16"/>
      <c r="AZ106" s="48">
        <v>0.91</v>
      </c>
      <c r="BA106" s="48" t="s">
        <v>51</v>
      </c>
      <c r="BB106" s="49">
        <v>3</v>
      </c>
      <c r="BC106" s="16"/>
      <c r="BD106" s="50"/>
    </row>
    <row r="107" spans="1:56" ht="15.6" customHeight="1" thickBot="1" x14ac:dyDescent="0.35">
      <c r="A107" s="257" t="s">
        <v>158</v>
      </c>
      <c r="B107" s="258">
        <v>847755</v>
      </c>
      <c r="C107" s="52" t="s">
        <v>48</v>
      </c>
      <c r="D107" s="26">
        <v>235.27</v>
      </c>
      <c r="E107" s="26">
        <v>8.4499999999999993</v>
      </c>
      <c r="F107" s="53">
        <v>13.67</v>
      </c>
      <c r="G107" s="53">
        <v>0</v>
      </c>
      <c r="H107" s="28">
        <f t="shared" ref="H107:H170" si="9">SUM(D107:G107)</f>
        <v>257.39</v>
      </c>
      <c r="I107" s="290">
        <f t="shared" si="8"/>
        <v>243.72</v>
      </c>
      <c r="J107" s="290">
        <v>0.86</v>
      </c>
      <c r="K107" s="272">
        <v>13.67</v>
      </c>
      <c r="L107" s="272">
        <v>0</v>
      </c>
      <c r="M107" s="273">
        <f t="shared" si="7"/>
        <v>258.25</v>
      </c>
      <c r="N107" s="16"/>
      <c r="O107" s="32" t="s">
        <v>49</v>
      </c>
      <c r="P107" s="33" t="s">
        <v>50</v>
      </c>
      <c r="Q107" s="34">
        <v>0</v>
      </c>
      <c r="R107" s="16"/>
      <c r="S107" s="35" t="s">
        <v>51</v>
      </c>
      <c r="T107" s="35" t="s">
        <v>49</v>
      </c>
      <c r="U107" s="35" t="s">
        <v>51</v>
      </c>
      <c r="V107" s="289" t="s">
        <v>51</v>
      </c>
      <c r="W107" s="289" t="s">
        <v>49</v>
      </c>
      <c r="X107" s="295" t="s">
        <v>50</v>
      </c>
      <c r="Y107" s="16"/>
      <c r="Z107" s="37">
        <v>3.16</v>
      </c>
      <c r="AA107" s="37" t="s">
        <v>49</v>
      </c>
      <c r="AB107" s="37" t="s">
        <v>52</v>
      </c>
      <c r="AC107" s="38">
        <v>0</v>
      </c>
      <c r="AD107" s="16"/>
      <c r="AE107" s="39">
        <v>0.11536250000000026</v>
      </c>
      <c r="AF107" s="40">
        <v>3.7839464564811395E-2</v>
      </c>
      <c r="AG107" s="40" t="s">
        <v>49</v>
      </c>
      <c r="AH107" s="41">
        <v>0</v>
      </c>
      <c r="AI107" s="16"/>
      <c r="AJ107" s="42">
        <v>0.57799999999999996</v>
      </c>
      <c r="AK107" s="42" t="s">
        <v>49</v>
      </c>
      <c r="AL107" s="43">
        <v>0</v>
      </c>
      <c r="AM107" s="16"/>
      <c r="AN107" s="44">
        <v>4.07E-2</v>
      </c>
      <c r="AO107" s="44" t="s">
        <v>51</v>
      </c>
      <c r="AP107" s="45">
        <v>3</v>
      </c>
      <c r="AQ107" s="16"/>
      <c r="AR107" s="40">
        <v>6.1100000000000002E-2</v>
      </c>
      <c r="AS107" s="40" t="s">
        <v>49</v>
      </c>
      <c r="AT107" s="41">
        <v>0</v>
      </c>
      <c r="AU107" s="16"/>
      <c r="AV107" s="46">
        <v>1.7899999999999999E-2</v>
      </c>
      <c r="AW107" s="46" t="s">
        <v>51</v>
      </c>
      <c r="AX107" s="47">
        <v>3</v>
      </c>
      <c r="AY107" s="16"/>
      <c r="AZ107" s="48">
        <v>0.86</v>
      </c>
      <c r="BA107" s="48" t="s">
        <v>51</v>
      </c>
      <c r="BB107" s="49">
        <v>3</v>
      </c>
      <c r="BC107" s="16"/>
      <c r="BD107" s="50"/>
    </row>
    <row r="108" spans="1:56" ht="15.6" customHeight="1" thickBot="1" x14ac:dyDescent="0.35">
      <c r="A108" s="56" t="s">
        <v>159</v>
      </c>
      <c r="B108" s="52">
        <v>967564</v>
      </c>
      <c r="C108" s="52" t="s">
        <v>48</v>
      </c>
      <c r="D108" s="26">
        <v>259.60000000000002</v>
      </c>
      <c r="E108" s="26">
        <v>8.4499999999999993</v>
      </c>
      <c r="F108" s="53">
        <v>13.67</v>
      </c>
      <c r="G108" s="53">
        <v>0</v>
      </c>
      <c r="H108" s="28">
        <f t="shared" si="9"/>
        <v>281.72000000000003</v>
      </c>
      <c r="I108" s="29">
        <f t="shared" si="8"/>
        <v>268.05</v>
      </c>
      <c r="J108" s="29">
        <v>0.86</v>
      </c>
      <c r="K108" s="30">
        <v>13.67</v>
      </c>
      <c r="L108" s="30">
        <v>6</v>
      </c>
      <c r="M108" s="31">
        <f t="shared" si="7"/>
        <v>288.58000000000004</v>
      </c>
      <c r="N108" s="16"/>
      <c r="O108" s="32" t="s">
        <v>51</v>
      </c>
      <c r="P108" s="33">
        <v>2</v>
      </c>
      <c r="Q108" s="34">
        <v>6</v>
      </c>
      <c r="R108" s="16"/>
      <c r="S108" s="35" t="s">
        <v>51</v>
      </c>
      <c r="T108" s="35" t="s">
        <v>49</v>
      </c>
      <c r="U108" s="35" t="s">
        <v>49</v>
      </c>
      <c r="V108" s="35" t="s">
        <v>49</v>
      </c>
      <c r="W108" s="35" t="s">
        <v>51</v>
      </c>
      <c r="X108" s="36">
        <v>2</v>
      </c>
      <c r="Y108" s="16"/>
      <c r="Z108" s="37" t="s">
        <v>54</v>
      </c>
      <c r="AA108" s="37" t="s">
        <v>49</v>
      </c>
      <c r="AB108" s="37" t="s">
        <v>52</v>
      </c>
      <c r="AC108" s="38">
        <v>0</v>
      </c>
      <c r="AD108" s="16"/>
      <c r="AE108" s="39">
        <v>3.2794424999999996</v>
      </c>
      <c r="AF108" s="40" t="s">
        <v>52</v>
      </c>
      <c r="AG108" s="40" t="s">
        <v>49</v>
      </c>
      <c r="AH108" s="41">
        <v>0</v>
      </c>
      <c r="AI108" s="16"/>
      <c r="AJ108" s="42" t="s">
        <v>54</v>
      </c>
      <c r="AK108" s="42" t="s">
        <v>49</v>
      </c>
      <c r="AL108" s="43">
        <v>0</v>
      </c>
      <c r="AM108" s="16"/>
      <c r="AN108" s="44">
        <v>3.1899999999999998E-2</v>
      </c>
      <c r="AO108" s="44" t="s">
        <v>51</v>
      </c>
      <c r="AP108" s="45">
        <v>3</v>
      </c>
      <c r="AQ108" s="16"/>
      <c r="AR108" s="40">
        <v>0.12909999999999999</v>
      </c>
      <c r="AS108" s="40" t="s">
        <v>49</v>
      </c>
      <c r="AT108" s="41">
        <v>0</v>
      </c>
      <c r="AU108" s="16"/>
      <c r="AV108" s="46">
        <v>1.6399999999999998E-2</v>
      </c>
      <c r="AW108" s="46" t="s">
        <v>51</v>
      </c>
      <c r="AX108" s="47">
        <v>3</v>
      </c>
      <c r="AY108" s="16"/>
      <c r="AZ108" s="48">
        <v>0.75</v>
      </c>
      <c r="BA108" s="48" t="s">
        <v>49</v>
      </c>
      <c r="BB108" s="49">
        <v>0</v>
      </c>
      <c r="BC108" s="16"/>
      <c r="BD108" s="50"/>
    </row>
    <row r="109" spans="1:56" ht="15.6" customHeight="1" thickBot="1" x14ac:dyDescent="0.35">
      <c r="A109" s="230" t="s">
        <v>160</v>
      </c>
      <c r="B109" s="228">
        <v>642991</v>
      </c>
      <c r="C109" s="52" t="s">
        <v>48</v>
      </c>
      <c r="D109" s="26">
        <v>251.20000000000002</v>
      </c>
      <c r="E109" s="26">
        <v>8.4499999999999993</v>
      </c>
      <c r="F109" s="53">
        <v>13.67</v>
      </c>
      <c r="G109" s="53">
        <v>11.75</v>
      </c>
      <c r="H109" s="28">
        <f t="shared" si="9"/>
        <v>285.07000000000005</v>
      </c>
      <c r="I109" s="29">
        <f t="shared" si="8"/>
        <v>259.65000000000003</v>
      </c>
      <c r="J109" s="29">
        <v>0.86</v>
      </c>
      <c r="K109" s="30">
        <v>13.67</v>
      </c>
      <c r="L109" s="272">
        <v>15.75</v>
      </c>
      <c r="M109" s="273">
        <f t="shared" si="7"/>
        <v>289.93000000000006</v>
      </c>
      <c r="N109" s="16"/>
      <c r="O109" s="252" t="s">
        <v>51</v>
      </c>
      <c r="P109" s="274">
        <v>4</v>
      </c>
      <c r="Q109" s="275">
        <v>15.75</v>
      </c>
      <c r="R109" s="16"/>
      <c r="S109" s="35" t="s">
        <v>51</v>
      </c>
      <c r="T109" s="35" t="s">
        <v>49</v>
      </c>
      <c r="U109" s="35" t="s">
        <v>49</v>
      </c>
      <c r="V109" s="289" t="s">
        <v>49</v>
      </c>
      <c r="W109" s="289" t="s">
        <v>51</v>
      </c>
      <c r="X109" s="295">
        <f>COUNTIF(Z109:BB109,"Y")</f>
        <v>4</v>
      </c>
      <c r="Y109" s="16"/>
      <c r="Z109" s="37">
        <v>4.24</v>
      </c>
      <c r="AA109" s="37" t="s">
        <v>51</v>
      </c>
      <c r="AB109" s="37" t="s">
        <v>60</v>
      </c>
      <c r="AC109" s="38">
        <v>6.75</v>
      </c>
      <c r="AD109" s="16"/>
      <c r="AE109" s="39">
        <v>0.39107250000000038</v>
      </c>
      <c r="AF109" s="40">
        <v>0.10160940505211723</v>
      </c>
      <c r="AG109" s="40" t="s">
        <v>49</v>
      </c>
      <c r="AH109" s="41">
        <v>0</v>
      </c>
      <c r="AI109" s="16"/>
      <c r="AJ109" s="42">
        <v>0.68579999999999997</v>
      </c>
      <c r="AK109" s="42" t="s">
        <v>49</v>
      </c>
      <c r="AL109" s="43">
        <v>0</v>
      </c>
      <c r="AM109" s="16"/>
      <c r="AN109" s="44">
        <v>3.0699999999999998E-2</v>
      </c>
      <c r="AO109" s="44" t="s">
        <v>51</v>
      </c>
      <c r="AP109" s="45">
        <v>3</v>
      </c>
      <c r="AQ109" s="16"/>
      <c r="AR109" s="40">
        <v>7.6200000000000004E-2</v>
      </c>
      <c r="AS109" s="40" t="s">
        <v>49</v>
      </c>
      <c r="AT109" s="41">
        <v>0</v>
      </c>
      <c r="AU109" s="16"/>
      <c r="AV109" s="46">
        <v>1.7600000000000001E-2</v>
      </c>
      <c r="AW109" s="46" t="s">
        <v>51</v>
      </c>
      <c r="AX109" s="47">
        <v>3</v>
      </c>
      <c r="AY109" s="16"/>
      <c r="AZ109" s="48">
        <v>0.88</v>
      </c>
      <c r="BA109" s="48" t="s">
        <v>51</v>
      </c>
      <c r="BB109" s="49">
        <v>3</v>
      </c>
      <c r="BC109" s="16"/>
      <c r="BD109" s="50"/>
    </row>
    <row r="110" spans="1:56" ht="15.6" customHeight="1" thickBot="1" x14ac:dyDescent="0.35">
      <c r="A110" s="51" t="s">
        <v>161</v>
      </c>
      <c r="B110" s="52">
        <v>649422</v>
      </c>
      <c r="C110" s="52" t="s">
        <v>48</v>
      </c>
      <c r="D110" s="26">
        <v>258.63</v>
      </c>
      <c r="E110" s="26">
        <v>8.4499999999999993</v>
      </c>
      <c r="F110" s="53">
        <v>13.67</v>
      </c>
      <c r="G110" s="53">
        <v>15.75</v>
      </c>
      <c r="H110" s="28">
        <f t="shared" si="9"/>
        <v>296.5</v>
      </c>
      <c r="I110" s="29">
        <f t="shared" si="8"/>
        <v>267.08</v>
      </c>
      <c r="J110" s="29">
        <v>0.86</v>
      </c>
      <c r="K110" s="30">
        <v>13.67</v>
      </c>
      <c r="L110" s="30">
        <v>3</v>
      </c>
      <c r="M110" s="31">
        <f t="shared" si="7"/>
        <v>284.61</v>
      </c>
      <c r="N110" s="16"/>
      <c r="O110" s="32" t="s">
        <v>51</v>
      </c>
      <c r="P110" s="33">
        <v>1</v>
      </c>
      <c r="Q110" s="34">
        <v>3</v>
      </c>
      <c r="R110" s="16"/>
      <c r="S110" s="35" t="s">
        <v>51</v>
      </c>
      <c r="T110" s="35" t="s">
        <v>49</v>
      </c>
      <c r="U110" s="35" t="s">
        <v>49</v>
      </c>
      <c r="V110" s="35" t="s">
        <v>49</v>
      </c>
      <c r="W110" s="35" t="s">
        <v>51</v>
      </c>
      <c r="X110" s="36">
        <v>1</v>
      </c>
      <c r="Y110" s="16"/>
      <c r="Z110" s="37">
        <v>3.73</v>
      </c>
      <c r="AA110" s="37" t="s">
        <v>49</v>
      </c>
      <c r="AB110" s="37" t="s">
        <v>82</v>
      </c>
      <c r="AC110" s="38">
        <v>0</v>
      </c>
      <c r="AD110" s="16"/>
      <c r="AE110" s="39">
        <v>-0.41271499999999905</v>
      </c>
      <c r="AF110" s="40">
        <v>-9.956882019337629E-2</v>
      </c>
      <c r="AG110" s="40" t="s">
        <v>49</v>
      </c>
      <c r="AH110" s="41">
        <v>0</v>
      </c>
      <c r="AI110" s="16"/>
      <c r="AJ110" s="42">
        <v>0.55979999999999996</v>
      </c>
      <c r="AK110" s="42" t="s">
        <v>49</v>
      </c>
      <c r="AL110" s="43">
        <v>0</v>
      </c>
      <c r="AM110" s="16"/>
      <c r="AN110" s="44">
        <v>6.7400000000000002E-2</v>
      </c>
      <c r="AO110" s="44" t="s">
        <v>49</v>
      </c>
      <c r="AP110" s="45">
        <v>0</v>
      </c>
      <c r="AQ110" s="16"/>
      <c r="AR110" s="40">
        <v>6.9099999999999995E-2</v>
      </c>
      <c r="AS110" s="40" t="s">
        <v>49</v>
      </c>
      <c r="AT110" s="41">
        <v>0</v>
      </c>
      <c r="AU110" s="16"/>
      <c r="AV110" s="46">
        <v>2.3099999999999999E-2</v>
      </c>
      <c r="AW110" s="46" t="s">
        <v>49</v>
      </c>
      <c r="AX110" s="47">
        <v>0</v>
      </c>
      <c r="AY110" s="16"/>
      <c r="AZ110" s="48">
        <v>0.98</v>
      </c>
      <c r="BA110" s="48" t="s">
        <v>51</v>
      </c>
      <c r="BB110" s="49">
        <v>3</v>
      </c>
      <c r="BC110" s="16"/>
      <c r="BD110" s="50"/>
    </row>
    <row r="111" spans="1:56" ht="15.6" customHeight="1" thickBot="1" x14ac:dyDescent="0.35">
      <c r="A111" s="95" t="s">
        <v>162</v>
      </c>
      <c r="B111" s="52">
        <v>807320</v>
      </c>
      <c r="C111" s="52" t="s">
        <v>48</v>
      </c>
      <c r="D111" s="26">
        <v>241.49</v>
      </c>
      <c r="E111" s="26">
        <v>8.4499999999999993</v>
      </c>
      <c r="F111" s="53">
        <v>13.67</v>
      </c>
      <c r="G111" s="53">
        <v>9</v>
      </c>
      <c r="H111" s="28">
        <f t="shared" si="9"/>
        <v>272.61</v>
      </c>
      <c r="I111" s="29">
        <f t="shared" si="8"/>
        <v>249.94</v>
      </c>
      <c r="J111" s="29">
        <v>0.86</v>
      </c>
      <c r="K111" s="30">
        <v>13.67</v>
      </c>
      <c r="L111" s="30">
        <v>13.5</v>
      </c>
      <c r="M111" s="31">
        <f t="shared" si="7"/>
        <v>277.97000000000003</v>
      </c>
      <c r="N111" s="16"/>
      <c r="O111" s="32" t="s">
        <v>51</v>
      </c>
      <c r="P111" s="33">
        <v>4</v>
      </c>
      <c r="Q111" s="34">
        <v>13.5</v>
      </c>
      <c r="R111" s="16"/>
      <c r="S111" s="35" t="s">
        <v>51</v>
      </c>
      <c r="T111" s="35" t="s">
        <v>49</v>
      </c>
      <c r="U111" s="35" t="s">
        <v>49</v>
      </c>
      <c r="V111" s="35" t="s">
        <v>49</v>
      </c>
      <c r="W111" s="35" t="s">
        <v>51</v>
      </c>
      <c r="X111" s="36">
        <v>4</v>
      </c>
      <c r="Y111" s="16"/>
      <c r="Z111" s="37">
        <v>3.3</v>
      </c>
      <c r="AA111" s="37" t="s">
        <v>49</v>
      </c>
      <c r="AB111" s="37" t="s">
        <v>52</v>
      </c>
      <c r="AC111" s="38">
        <v>0</v>
      </c>
      <c r="AD111" s="16"/>
      <c r="AE111" s="39">
        <v>-4.9224999999999852E-2</v>
      </c>
      <c r="AF111" s="40">
        <v>-1.4696936334424301E-2</v>
      </c>
      <c r="AG111" s="40" t="s">
        <v>49</v>
      </c>
      <c r="AH111" s="41">
        <v>0</v>
      </c>
      <c r="AI111" s="16"/>
      <c r="AJ111" s="42">
        <v>0.28300000000000003</v>
      </c>
      <c r="AK111" s="42" t="s">
        <v>51</v>
      </c>
      <c r="AL111" s="43">
        <v>4.5</v>
      </c>
      <c r="AM111" s="16"/>
      <c r="AN111" s="44">
        <v>5.1699999999999996E-2</v>
      </c>
      <c r="AO111" s="44" t="s">
        <v>51</v>
      </c>
      <c r="AP111" s="45">
        <v>3</v>
      </c>
      <c r="AQ111" s="16"/>
      <c r="AR111" s="40">
        <v>5.3899999999999997E-2</v>
      </c>
      <c r="AS111" s="40" t="s">
        <v>51</v>
      </c>
      <c r="AT111" s="41">
        <v>3</v>
      </c>
      <c r="AU111" s="16"/>
      <c r="AV111" s="46">
        <v>2.0099999999999996E-2</v>
      </c>
      <c r="AW111" s="46" t="s">
        <v>49</v>
      </c>
      <c r="AX111" s="47">
        <v>0</v>
      </c>
      <c r="AY111" s="16"/>
      <c r="AZ111" s="48">
        <v>0.9</v>
      </c>
      <c r="BA111" s="48" t="s">
        <v>51</v>
      </c>
      <c r="BB111" s="49">
        <v>3</v>
      </c>
      <c r="BC111" s="16"/>
      <c r="BD111" s="50"/>
    </row>
    <row r="112" spans="1:56" ht="15.6" customHeight="1" thickBot="1" x14ac:dyDescent="0.35">
      <c r="A112" s="95" t="s">
        <v>163</v>
      </c>
      <c r="B112" s="52">
        <v>807087</v>
      </c>
      <c r="C112" s="52" t="s">
        <v>48</v>
      </c>
      <c r="D112" s="26">
        <v>251.56</v>
      </c>
      <c r="E112" s="26">
        <v>8.4499999999999993</v>
      </c>
      <c r="F112" s="53">
        <v>13.67</v>
      </c>
      <c r="G112" s="53">
        <v>9</v>
      </c>
      <c r="H112" s="28">
        <f t="shared" si="9"/>
        <v>282.68</v>
      </c>
      <c r="I112" s="29">
        <f t="shared" si="8"/>
        <v>260.01</v>
      </c>
      <c r="J112" s="29">
        <v>0.86</v>
      </c>
      <c r="K112" s="30">
        <v>13.67</v>
      </c>
      <c r="L112" s="30">
        <v>10.25</v>
      </c>
      <c r="M112" s="31">
        <f t="shared" si="7"/>
        <v>284.79000000000002</v>
      </c>
      <c r="N112" s="16"/>
      <c r="O112" s="32" t="s">
        <v>51</v>
      </c>
      <c r="P112" s="33">
        <v>4</v>
      </c>
      <c r="Q112" s="34">
        <v>10.25</v>
      </c>
      <c r="R112" s="16"/>
      <c r="S112" s="35" t="s">
        <v>51</v>
      </c>
      <c r="T112" s="35" t="s">
        <v>49</v>
      </c>
      <c r="U112" s="35" t="s">
        <v>49</v>
      </c>
      <c r="V112" s="35" t="s">
        <v>49</v>
      </c>
      <c r="W112" s="35" t="s">
        <v>51</v>
      </c>
      <c r="X112" s="36">
        <v>4</v>
      </c>
      <c r="Y112" s="16"/>
      <c r="Z112" s="37">
        <v>3.8</v>
      </c>
      <c r="AA112" s="37" t="s">
        <v>49</v>
      </c>
      <c r="AB112" s="37" t="s">
        <v>82</v>
      </c>
      <c r="AC112" s="38">
        <v>0</v>
      </c>
      <c r="AD112" s="16"/>
      <c r="AE112" s="39">
        <v>0.10857250000000018</v>
      </c>
      <c r="AF112" s="40">
        <v>2.9437402562190792E-2</v>
      </c>
      <c r="AG112" s="40" t="s">
        <v>51</v>
      </c>
      <c r="AH112" s="41">
        <v>1.25</v>
      </c>
      <c r="AI112" s="16"/>
      <c r="AJ112" s="42">
        <v>0.35149999999999998</v>
      </c>
      <c r="AK112" s="42" t="s">
        <v>49</v>
      </c>
      <c r="AL112" s="43">
        <v>0</v>
      </c>
      <c r="AM112" s="16"/>
      <c r="AN112" s="44">
        <v>3.7499999999999999E-2</v>
      </c>
      <c r="AO112" s="44" t="s">
        <v>51</v>
      </c>
      <c r="AP112" s="45">
        <v>3</v>
      </c>
      <c r="AQ112" s="16"/>
      <c r="AR112" s="40">
        <v>3.78E-2</v>
      </c>
      <c r="AS112" s="40" t="s">
        <v>51</v>
      </c>
      <c r="AT112" s="41">
        <v>3</v>
      </c>
      <c r="AU112" s="16"/>
      <c r="AV112" s="46">
        <v>2.46E-2</v>
      </c>
      <c r="AW112" s="46" t="s">
        <v>49</v>
      </c>
      <c r="AX112" s="47">
        <v>0</v>
      </c>
      <c r="AY112" s="16"/>
      <c r="AZ112" s="48">
        <v>0.88</v>
      </c>
      <c r="BA112" s="48" t="s">
        <v>51</v>
      </c>
      <c r="BB112" s="49">
        <v>3</v>
      </c>
      <c r="BC112" s="16"/>
      <c r="BD112" s="50"/>
    </row>
    <row r="113" spans="1:56" ht="15.6" customHeight="1" thickBot="1" x14ac:dyDescent="0.35">
      <c r="A113" s="95" t="s">
        <v>164</v>
      </c>
      <c r="B113" s="52">
        <v>798894</v>
      </c>
      <c r="C113" s="52" t="s">
        <v>48</v>
      </c>
      <c r="D113" s="26">
        <v>269.08</v>
      </c>
      <c r="E113" s="26">
        <v>8.4499999999999993</v>
      </c>
      <c r="F113" s="53">
        <v>13.67</v>
      </c>
      <c r="G113" s="53">
        <v>3</v>
      </c>
      <c r="H113" s="28">
        <f t="shared" si="9"/>
        <v>294.2</v>
      </c>
      <c r="I113" s="29">
        <f t="shared" si="8"/>
        <v>277.52999999999997</v>
      </c>
      <c r="J113" s="29">
        <v>0.86</v>
      </c>
      <c r="K113" s="30">
        <v>13.67</v>
      </c>
      <c r="L113" s="30">
        <v>9</v>
      </c>
      <c r="M113" s="31">
        <f t="shared" si="7"/>
        <v>301.06</v>
      </c>
      <c r="N113" s="16"/>
      <c r="O113" s="32" t="s">
        <v>51</v>
      </c>
      <c r="P113" s="33">
        <v>3</v>
      </c>
      <c r="Q113" s="34">
        <v>9</v>
      </c>
      <c r="R113" s="16"/>
      <c r="S113" s="35" t="s">
        <v>51</v>
      </c>
      <c r="T113" s="35" t="s">
        <v>49</v>
      </c>
      <c r="U113" s="35" t="s">
        <v>49</v>
      </c>
      <c r="V113" s="35" t="s">
        <v>49</v>
      </c>
      <c r="W113" s="35" t="s">
        <v>51</v>
      </c>
      <c r="X113" s="36">
        <v>3</v>
      </c>
      <c r="Y113" s="16"/>
      <c r="Z113" s="37">
        <v>3.58</v>
      </c>
      <c r="AA113" s="37" t="s">
        <v>49</v>
      </c>
      <c r="AB113" s="37" t="s">
        <v>52</v>
      </c>
      <c r="AC113" s="38">
        <v>0</v>
      </c>
      <c r="AD113" s="16"/>
      <c r="AE113" s="39">
        <v>0.2319599999999995</v>
      </c>
      <c r="AF113" s="40">
        <v>6.9293864867105204E-2</v>
      </c>
      <c r="AG113" s="40" t="s">
        <v>49</v>
      </c>
      <c r="AH113" s="41">
        <v>0</v>
      </c>
      <c r="AI113" s="16"/>
      <c r="AJ113" s="42">
        <v>0.40229999999999999</v>
      </c>
      <c r="AK113" s="42" t="s">
        <v>49</v>
      </c>
      <c r="AL113" s="43">
        <v>0</v>
      </c>
      <c r="AM113" s="16"/>
      <c r="AN113" s="44">
        <v>3.2500000000000001E-2</v>
      </c>
      <c r="AO113" s="44" t="s">
        <v>51</v>
      </c>
      <c r="AP113" s="45">
        <v>3</v>
      </c>
      <c r="AQ113" s="16"/>
      <c r="AR113" s="40">
        <v>3.5499999999999997E-2</v>
      </c>
      <c r="AS113" s="40" t="s">
        <v>51</v>
      </c>
      <c r="AT113" s="41">
        <v>3</v>
      </c>
      <c r="AU113" s="16"/>
      <c r="AV113" s="46">
        <v>2.7699999999999999E-2</v>
      </c>
      <c r="AW113" s="46" t="s">
        <v>49</v>
      </c>
      <c r="AX113" s="47">
        <v>0</v>
      </c>
      <c r="AY113" s="16"/>
      <c r="AZ113" s="48">
        <v>0.85</v>
      </c>
      <c r="BA113" s="48" t="s">
        <v>51</v>
      </c>
      <c r="BB113" s="49">
        <v>3</v>
      </c>
      <c r="BC113" s="16"/>
      <c r="BD113" s="50"/>
    </row>
    <row r="114" spans="1:56" ht="15.6" customHeight="1" thickBot="1" x14ac:dyDescent="0.35">
      <c r="A114" s="95" t="s">
        <v>165</v>
      </c>
      <c r="B114" s="52">
        <v>857858</v>
      </c>
      <c r="C114" s="52" t="s">
        <v>48</v>
      </c>
      <c r="D114" s="26">
        <v>238.86</v>
      </c>
      <c r="E114" s="26">
        <v>8.4499999999999993</v>
      </c>
      <c r="F114" s="58">
        <v>13.67</v>
      </c>
      <c r="G114" s="53">
        <v>3</v>
      </c>
      <c r="H114" s="28">
        <f t="shared" si="9"/>
        <v>263.98</v>
      </c>
      <c r="I114" s="29">
        <f t="shared" si="8"/>
        <v>247.31</v>
      </c>
      <c r="J114" s="29">
        <v>0.86</v>
      </c>
      <c r="K114" s="30">
        <v>13.67</v>
      </c>
      <c r="L114" s="30">
        <v>3</v>
      </c>
      <c r="M114" s="31">
        <f t="shared" si="7"/>
        <v>264.84000000000003</v>
      </c>
      <c r="N114" s="16"/>
      <c r="O114" s="32" t="s">
        <v>51</v>
      </c>
      <c r="P114" s="33">
        <v>1</v>
      </c>
      <c r="Q114" s="34">
        <v>3</v>
      </c>
      <c r="R114" s="16"/>
      <c r="S114" s="35" t="s">
        <v>51</v>
      </c>
      <c r="T114" s="35" t="s">
        <v>49</v>
      </c>
      <c r="U114" s="35" t="s">
        <v>49</v>
      </c>
      <c r="V114" s="35" t="s">
        <v>49</v>
      </c>
      <c r="W114" s="35" t="s">
        <v>51</v>
      </c>
      <c r="X114" s="36">
        <v>1</v>
      </c>
      <c r="Y114" s="16"/>
      <c r="Z114" s="37">
        <v>3.5</v>
      </c>
      <c r="AA114" s="37" t="s">
        <v>49</v>
      </c>
      <c r="AB114" s="37" t="s">
        <v>52</v>
      </c>
      <c r="AC114" s="38">
        <v>0</v>
      </c>
      <c r="AD114" s="16"/>
      <c r="AE114" s="39">
        <v>0.22255750000000019</v>
      </c>
      <c r="AF114" s="40">
        <v>6.7911335287759111E-2</v>
      </c>
      <c r="AG114" s="40" t="s">
        <v>49</v>
      </c>
      <c r="AH114" s="41">
        <v>0</v>
      </c>
      <c r="AI114" s="16"/>
      <c r="AJ114" s="42">
        <v>0.75029999999999997</v>
      </c>
      <c r="AK114" s="42" t="s">
        <v>49</v>
      </c>
      <c r="AL114" s="43">
        <v>0</v>
      </c>
      <c r="AM114" s="16"/>
      <c r="AN114" s="44">
        <v>6.4100000000000004E-2</v>
      </c>
      <c r="AO114" s="44" t="s">
        <v>49</v>
      </c>
      <c r="AP114" s="45">
        <v>0</v>
      </c>
      <c r="AQ114" s="16"/>
      <c r="AR114" s="40">
        <v>9.5700000000000007E-2</v>
      </c>
      <c r="AS114" s="40" t="s">
        <v>49</v>
      </c>
      <c r="AT114" s="41">
        <v>0</v>
      </c>
      <c r="AU114" s="16"/>
      <c r="AV114" s="46">
        <v>2.6200000000000001E-2</v>
      </c>
      <c r="AW114" s="46" t="s">
        <v>49</v>
      </c>
      <c r="AX114" s="47">
        <v>0</v>
      </c>
      <c r="AY114" s="16"/>
      <c r="AZ114" s="48">
        <v>0.9</v>
      </c>
      <c r="BA114" s="48" t="s">
        <v>51</v>
      </c>
      <c r="BB114" s="49">
        <v>3</v>
      </c>
      <c r="BC114" s="16"/>
      <c r="BD114" s="50"/>
    </row>
    <row r="115" spans="1:56" ht="15.6" customHeight="1" thickBot="1" x14ac:dyDescent="0.35">
      <c r="A115" s="60" t="s">
        <v>166</v>
      </c>
      <c r="B115" s="52">
        <v>856959</v>
      </c>
      <c r="C115" s="52" t="s">
        <v>48</v>
      </c>
      <c r="D115" s="26">
        <v>242.47</v>
      </c>
      <c r="E115" s="26">
        <v>8.4499999999999993</v>
      </c>
      <c r="F115" s="58">
        <v>13.67</v>
      </c>
      <c r="G115" s="53">
        <v>12</v>
      </c>
      <c r="H115" s="28">
        <f t="shared" si="9"/>
        <v>276.58999999999997</v>
      </c>
      <c r="I115" s="29">
        <f t="shared" si="8"/>
        <v>250.92</v>
      </c>
      <c r="J115" s="29">
        <v>0.86</v>
      </c>
      <c r="K115" s="30">
        <v>13.67</v>
      </c>
      <c r="L115" s="30">
        <v>15.75</v>
      </c>
      <c r="M115" s="31">
        <f t="shared" si="7"/>
        <v>281.2</v>
      </c>
      <c r="N115" s="16"/>
      <c r="O115" s="32" t="s">
        <v>51</v>
      </c>
      <c r="P115" s="33">
        <v>4</v>
      </c>
      <c r="Q115" s="34">
        <v>15.75</v>
      </c>
      <c r="R115" s="16"/>
      <c r="S115" s="35" t="s">
        <v>51</v>
      </c>
      <c r="T115" s="35" t="s">
        <v>49</v>
      </c>
      <c r="U115" s="35" t="s">
        <v>49</v>
      </c>
      <c r="V115" s="35" t="s">
        <v>49</v>
      </c>
      <c r="W115" s="35" t="s">
        <v>51</v>
      </c>
      <c r="X115" s="36">
        <v>4</v>
      </c>
      <c r="Y115" s="16"/>
      <c r="Z115" s="37">
        <v>4.1500000000000004</v>
      </c>
      <c r="AA115" s="37" t="s">
        <v>51</v>
      </c>
      <c r="AB115" s="37" t="s">
        <v>60</v>
      </c>
      <c r="AC115" s="38">
        <v>6.75</v>
      </c>
      <c r="AD115" s="16"/>
      <c r="AE115" s="39">
        <v>0.61967250000000007</v>
      </c>
      <c r="AF115" s="40">
        <v>0.17531157236449849</v>
      </c>
      <c r="AG115" s="40" t="s">
        <v>49</v>
      </c>
      <c r="AH115" s="41">
        <v>0</v>
      </c>
      <c r="AI115" s="16"/>
      <c r="AJ115" s="42">
        <v>0.61130000000000007</v>
      </c>
      <c r="AK115" s="42" t="s">
        <v>49</v>
      </c>
      <c r="AL115" s="43">
        <v>0</v>
      </c>
      <c r="AM115" s="16"/>
      <c r="AN115" s="44">
        <v>3.0099999999999998E-2</v>
      </c>
      <c r="AO115" s="44" t="s">
        <v>51</v>
      </c>
      <c r="AP115" s="45">
        <v>3</v>
      </c>
      <c r="AQ115" s="16"/>
      <c r="AR115" s="40">
        <v>2.87E-2</v>
      </c>
      <c r="AS115" s="40" t="s">
        <v>51</v>
      </c>
      <c r="AT115" s="41">
        <v>3</v>
      </c>
      <c r="AU115" s="16"/>
      <c r="AV115" s="46" t="s">
        <v>69</v>
      </c>
      <c r="AW115" s="46" t="s">
        <v>49</v>
      </c>
      <c r="AX115" s="47">
        <v>0</v>
      </c>
      <c r="AY115" s="16"/>
      <c r="AZ115" s="48">
        <v>0.88</v>
      </c>
      <c r="BA115" s="48" t="s">
        <v>51</v>
      </c>
      <c r="BB115" s="49">
        <v>3</v>
      </c>
      <c r="BC115" s="16"/>
      <c r="BD115" s="50"/>
    </row>
    <row r="116" spans="1:56" ht="15.6" customHeight="1" thickBot="1" x14ac:dyDescent="0.35">
      <c r="A116" s="103" t="s">
        <v>167</v>
      </c>
      <c r="B116" s="25">
        <v>931055</v>
      </c>
      <c r="C116" s="52" t="s">
        <v>48</v>
      </c>
      <c r="D116" s="26">
        <v>270.95</v>
      </c>
      <c r="E116" s="26">
        <v>8.4499999999999993</v>
      </c>
      <c r="F116" s="53">
        <v>13.67</v>
      </c>
      <c r="G116" s="53">
        <v>12.75</v>
      </c>
      <c r="H116" s="28">
        <f t="shared" si="9"/>
        <v>305.82</v>
      </c>
      <c r="I116" s="29">
        <f t="shared" si="8"/>
        <v>279.39999999999998</v>
      </c>
      <c r="J116" s="29">
        <v>0.86</v>
      </c>
      <c r="K116" s="30">
        <v>13.67</v>
      </c>
      <c r="L116" s="30">
        <v>6</v>
      </c>
      <c r="M116" s="31">
        <f t="shared" si="7"/>
        <v>299.93</v>
      </c>
      <c r="N116" s="16"/>
      <c r="O116" s="32" t="s">
        <v>51</v>
      </c>
      <c r="P116" s="33">
        <v>2</v>
      </c>
      <c r="Q116" s="34">
        <v>6</v>
      </c>
      <c r="R116" s="16"/>
      <c r="S116" s="35" t="s">
        <v>51</v>
      </c>
      <c r="T116" s="35" t="s">
        <v>49</v>
      </c>
      <c r="U116" s="35" t="s">
        <v>49</v>
      </c>
      <c r="V116" s="35" t="s">
        <v>49</v>
      </c>
      <c r="W116" s="35" t="s">
        <v>51</v>
      </c>
      <c r="X116" s="36">
        <v>2</v>
      </c>
      <c r="Y116" s="16"/>
      <c r="Z116" s="37">
        <v>3.71</v>
      </c>
      <c r="AA116" s="37" t="s">
        <v>49</v>
      </c>
      <c r="AB116" s="37" t="s">
        <v>82</v>
      </c>
      <c r="AC116" s="38">
        <v>0</v>
      </c>
      <c r="AD116" s="16"/>
      <c r="AE116" s="39">
        <v>-0.57880749999999992</v>
      </c>
      <c r="AF116" s="40">
        <v>-0.13492236470058949</v>
      </c>
      <c r="AG116" s="40" t="s">
        <v>49</v>
      </c>
      <c r="AH116" s="41">
        <v>0</v>
      </c>
      <c r="AI116" s="16"/>
      <c r="AJ116" s="42">
        <v>0.69730000000000003</v>
      </c>
      <c r="AK116" s="42" t="s">
        <v>49</v>
      </c>
      <c r="AL116" s="43">
        <v>0</v>
      </c>
      <c r="AM116" s="16"/>
      <c r="AN116" s="44">
        <v>1.4199999999999999E-2</v>
      </c>
      <c r="AO116" s="44" t="s">
        <v>51</v>
      </c>
      <c r="AP116" s="45">
        <v>3</v>
      </c>
      <c r="AQ116" s="16"/>
      <c r="AR116" s="40">
        <v>6.6900000000000001E-2</v>
      </c>
      <c r="AS116" s="40" t="s">
        <v>49</v>
      </c>
      <c r="AT116" s="41">
        <v>0</v>
      </c>
      <c r="AU116" s="16"/>
      <c r="AV116" s="46">
        <v>2.4799999999999999E-2</v>
      </c>
      <c r="AW116" s="46" t="s">
        <v>49</v>
      </c>
      <c r="AX116" s="47">
        <v>0</v>
      </c>
      <c r="AY116" s="16"/>
      <c r="AZ116" s="48">
        <v>0.88</v>
      </c>
      <c r="BA116" s="48" t="s">
        <v>51</v>
      </c>
      <c r="BB116" s="49">
        <v>3</v>
      </c>
      <c r="BC116" s="16"/>
      <c r="BD116" s="50"/>
    </row>
    <row r="117" spans="1:56" ht="15.6" customHeight="1" thickBot="1" x14ac:dyDescent="0.35">
      <c r="A117" s="95" t="s">
        <v>168</v>
      </c>
      <c r="B117" s="52">
        <v>858781</v>
      </c>
      <c r="C117" s="52" t="s">
        <v>48</v>
      </c>
      <c r="D117" s="26">
        <v>241.86</v>
      </c>
      <c r="E117" s="26">
        <v>8.4499999999999993</v>
      </c>
      <c r="F117" s="58">
        <v>13.67</v>
      </c>
      <c r="G117" s="53">
        <v>0</v>
      </c>
      <c r="H117" s="28">
        <f t="shared" si="9"/>
        <v>263.98</v>
      </c>
      <c r="I117" s="29">
        <f t="shared" si="8"/>
        <v>250.31</v>
      </c>
      <c r="J117" s="29">
        <v>0.86</v>
      </c>
      <c r="K117" s="30">
        <v>13.67</v>
      </c>
      <c r="L117" s="30">
        <v>10.5</v>
      </c>
      <c r="M117" s="31">
        <f t="shared" si="7"/>
        <v>275.34000000000003</v>
      </c>
      <c r="N117" s="16"/>
      <c r="O117" s="32" t="s">
        <v>51</v>
      </c>
      <c r="P117" s="33">
        <v>3</v>
      </c>
      <c r="Q117" s="34">
        <v>10.5</v>
      </c>
      <c r="R117" s="16"/>
      <c r="S117" s="35" t="s">
        <v>51</v>
      </c>
      <c r="T117" s="35" t="s">
        <v>49</v>
      </c>
      <c r="U117" s="35" t="s">
        <v>49</v>
      </c>
      <c r="V117" s="35" t="s">
        <v>49</v>
      </c>
      <c r="W117" s="35" t="s">
        <v>51</v>
      </c>
      <c r="X117" s="36">
        <v>3</v>
      </c>
      <c r="Y117" s="16"/>
      <c r="Z117" s="37">
        <v>3.2</v>
      </c>
      <c r="AA117" s="37" t="s">
        <v>49</v>
      </c>
      <c r="AB117" s="37" t="s">
        <v>52</v>
      </c>
      <c r="AC117" s="38">
        <v>0</v>
      </c>
      <c r="AD117" s="16"/>
      <c r="AE117" s="39">
        <v>0.19866500000000009</v>
      </c>
      <c r="AF117" s="40">
        <v>6.6139213114317516E-2</v>
      </c>
      <c r="AG117" s="40" t="s">
        <v>49</v>
      </c>
      <c r="AH117" s="41">
        <v>0</v>
      </c>
      <c r="AI117" s="16"/>
      <c r="AJ117" s="42">
        <v>0.21030000000000001</v>
      </c>
      <c r="AK117" s="42" t="s">
        <v>51</v>
      </c>
      <c r="AL117" s="43">
        <v>4.5</v>
      </c>
      <c r="AM117" s="16"/>
      <c r="AN117" s="44">
        <v>2.35E-2</v>
      </c>
      <c r="AO117" s="44" t="s">
        <v>51</v>
      </c>
      <c r="AP117" s="45">
        <v>3</v>
      </c>
      <c r="AQ117" s="16"/>
      <c r="AR117" s="40">
        <v>9.2899999999999996E-2</v>
      </c>
      <c r="AS117" s="40" t="s">
        <v>49</v>
      </c>
      <c r="AT117" s="41">
        <v>0</v>
      </c>
      <c r="AU117" s="16"/>
      <c r="AV117" s="46">
        <v>2.3399999999999997E-2</v>
      </c>
      <c r="AW117" s="46" t="s">
        <v>49</v>
      </c>
      <c r="AX117" s="47">
        <v>0</v>
      </c>
      <c r="AY117" s="16"/>
      <c r="AZ117" s="48">
        <v>0.87</v>
      </c>
      <c r="BA117" s="48" t="s">
        <v>51</v>
      </c>
      <c r="BB117" s="49">
        <v>3</v>
      </c>
      <c r="BC117" s="16"/>
      <c r="BD117" s="50"/>
    </row>
    <row r="118" spans="1:56" ht="15.6" customHeight="1" thickBot="1" x14ac:dyDescent="0.35">
      <c r="A118" s="104" t="s">
        <v>169</v>
      </c>
      <c r="B118" s="57">
        <v>801356</v>
      </c>
      <c r="C118" s="52" t="s">
        <v>48</v>
      </c>
      <c r="D118" s="26">
        <v>272.27</v>
      </c>
      <c r="E118" s="26">
        <v>8.4499999999999993</v>
      </c>
      <c r="F118" s="53">
        <v>13.67</v>
      </c>
      <c r="G118" s="53">
        <v>0</v>
      </c>
      <c r="H118" s="28">
        <f t="shared" si="9"/>
        <v>294.39</v>
      </c>
      <c r="I118" s="29">
        <f t="shared" si="8"/>
        <v>280.71999999999997</v>
      </c>
      <c r="J118" s="29">
        <v>0.86</v>
      </c>
      <c r="K118" s="30">
        <v>13.67</v>
      </c>
      <c r="L118" s="30">
        <v>9</v>
      </c>
      <c r="M118" s="31">
        <f t="shared" si="7"/>
        <v>304.25</v>
      </c>
      <c r="N118" s="16"/>
      <c r="O118" s="32" t="s">
        <v>51</v>
      </c>
      <c r="P118" s="33">
        <v>3</v>
      </c>
      <c r="Q118" s="34">
        <v>9</v>
      </c>
      <c r="R118" s="16"/>
      <c r="S118" s="35" t="s">
        <v>51</v>
      </c>
      <c r="T118" s="35" t="s">
        <v>49</v>
      </c>
      <c r="U118" s="35" t="s">
        <v>49</v>
      </c>
      <c r="V118" s="35" t="s">
        <v>49</v>
      </c>
      <c r="W118" s="35" t="s">
        <v>51</v>
      </c>
      <c r="X118" s="36">
        <v>3</v>
      </c>
      <c r="Y118" s="16"/>
      <c r="Z118" s="37">
        <v>3.58</v>
      </c>
      <c r="AA118" s="37" t="s">
        <v>49</v>
      </c>
      <c r="AB118" s="37" t="s">
        <v>52</v>
      </c>
      <c r="AC118" s="38">
        <v>0</v>
      </c>
      <c r="AD118" s="16"/>
      <c r="AE118" s="39">
        <v>-7.8605000000000036E-2</v>
      </c>
      <c r="AF118" s="40">
        <v>-2.1467684450574221E-2</v>
      </c>
      <c r="AG118" s="40" t="s">
        <v>49</v>
      </c>
      <c r="AH118" s="41">
        <v>0</v>
      </c>
      <c r="AI118" s="16"/>
      <c r="AJ118" s="42">
        <v>0.50900000000000001</v>
      </c>
      <c r="AK118" s="42" t="s">
        <v>49</v>
      </c>
      <c r="AL118" s="43">
        <v>0</v>
      </c>
      <c r="AM118" s="16"/>
      <c r="AN118" s="44">
        <v>0.06</v>
      </c>
      <c r="AO118" s="44" t="s">
        <v>49</v>
      </c>
      <c r="AP118" s="45">
        <v>0</v>
      </c>
      <c r="AQ118" s="16"/>
      <c r="AR118" s="40">
        <v>5.1500000000000004E-2</v>
      </c>
      <c r="AS118" s="40" t="s">
        <v>51</v>
      </c>
      <c r="AT118" s="41">
        <v>3</v>
      </c>
      <c r="AU118" s="16"/>
      <c r="AV118" s="46">
        <v>1.5900000000000001E-2</v>
      </c>
      <c r="AW118" s="46" t="s">
        <v>51</v>
      </c>
      <c r="AX118" s="47">
        <v>3</v>
      </c>
      <c r="AY118" s="16"/>
      <c r="AZ118" s="48">
        <v>0.86</v>
      </c>
      <c r="BA118" s="48" t="s">
        <v>51</v>
      </c>
      <c r="BB118" s="49">
        <v>3</v>
      </c>
      <c r="BC118" s="16"/>
      <c r="BD118" s="50"/>
    </row>
    <row r="119" spans="1:56" ht="15.6" customHeight="1" thickBot="1" x14ac:dyDescent="0.35">
      <c r="A119" s="51" t="s">
        <v>170</v>
      </c>
      <c r="B119" s="228">
        <v>586714</v>
      </c>
      <c r="C119" s="52" t="s">
        <v>48</v>
      </c>
      <c r="D119" s="26">
        <v>261.71999999999997</v>
      </c>
      <c r="E119" s="26">
        <v>8.4499999999999993</v>
      </c>
      <c r="F119" s="53">
        <v>13.67</v>
      </c>
      <c r="G119" s="53">
        <v>0</v>
      </c>
      <c r="H119" s="28">
        <f t="shared" si="9"/>
        <v>283.83999999999997</v>
      </c>
      <c r="I119" s="29">
        <f t="shared" si="8"/>
        <v>270.16999999999996</v>
      </c>
      <c r="J119" s="29">
        <v>0.86</v>
      </c>
      <c r="K119" s="30">
        <v>13.67</v>
      </c>
      <c r="L119" s="30">
        <v>0</v>
      </c>
      <c r="M119" s="31">
        <f t="shared" si="7"/>
        <v>284.7</v>
      </c>
      <c r="N119" s="16"/>
      <c r="O119" s="32" t="s">
        <v>49</v>
      </c>
      <c r="P119" s="33" t="s">
        <v>50</v>
      </c>
      <c r="Q119" s="34">
        <v>0</v>
      </c>
      <c r="R119" s="16"/>
      <c r="S119" s="35" t="s">
        <v>51</v>
      </c>
      <c r="T119" s="35" t="s">
        <v>49</v>
      </c>
      <c r="U119" s="35" t="s">
        <v>51</v>
      </c>
      <c r="V119" s="289" t="s">
        <v>49</v>
      </c>
      <c r="W119" s="277" t="s">
        <v>49</v>
      </c>
      <c r="X119" s="278" t="s">
        <v>50</v>
      </c>
      <c r="Y119" s="16"/>
      <c r="Z119" s="37" t="s">
        <v>54</v>
      </c>
      <c r="AA119" s="37" t="s">
        <v>49</v>
      </c>
      <c r="AB119" s="37" t="s">
        <v>52</v>
      </c>
      <c r="AC119" s="38">
        <v>0</v>
      </c>
      <c r="AD119" s="16"/>
      <c r="AE119" s="39">
        <v>3.3789350000000002</v>
      </c>
      <c r="AF119" s="40" t="s">
        <v>52</v>
      </c>
      <c r="AG119" s="40" t="s">
        <v>49</v>
      </c>
      <c r="AH119" s="41">
        <v>0</v>
      </c>
      <c r="AI119" s="16"/>
      <c r="AJ119" s="42" t="s">
        <v>54</v>
      </c>
      <c r="AK119" s="42" t="s">
        <v>49</v>
      </c>
      <c r="AL119" s="43">
        <v>0</v>
      </c>
      <c r="AM119" s="16"/>
      <c r="AN119" s="44">
        <v>4.0599999999999997E-2</v>
      </c>
      <c r="AO119" s="44" t="s">
        <v>51</v>
      </c>
      <c r="AP119" s="45">
        <v>3</v>
      </c>
      <c r="AQ119" s="16"/>
      <c r="AR119" s="40">
        <v>6.3399999999999998E-2</v>
      </c>
      <c r="AS119" s="40" t="s">
        <v>49</v>
      </c>
      <c r="AT119" s="41">
        <v>0</v>
      </c>
      <c r="AU119" s="16"/>
      <c r="AV119" s="46">
        <v>2.5099999999999997E-2</v>
      </c>
      <c r="AW119" s="46" t="s">
        <v>49</v>
      </c>
      <c r="AX119" s="47">
        <v>0</v>
      </c>
      <c r="AY119" s="16"/>
      <c r="AZ119" s="48">
        <v>0.88</v>
      </c>
      <c r="BA119" s="48" t="s">
        <v>51</v>
      </c>
      <c r="BB119" s="49">
        <v>3</v>
      </c>
      <c r="BC119" s="16"/>
      <c r="BD119" s="50"/>
    </row>
    <row r="120" spans="1:56" ht="15.6" customHeight="1" thickBot="1" x14ac:dyDescent="0.35">
      <c r="A120" s="95" t="s">
        <v>171</v>
      </c>
      <c r="B120" s="52">
        <v>849553</v>
      </c>
      <c r="C120" s="52" t="s">
        <v>48</v>
      </c>
      <c r="D120" s="26">
        <v>249.26000000000002</v>
      </c>
      <c r="E120" s="26">
        <v>8.4499999999999993</v>
      </c>
      <c r="F120" s="58">
        <v>13.67</v>
      </c>
      <c r="G120" s="53">
        <v>3</v>
      </c>
      <c r="H120" s="28">
        <f t="shared" si="9"/>
        <v>274.38000000000005</v>
      </c>
      <c r="I120" s="29">
        <f t="shared" si="8"/>
        <v>257.71000000000004</v>
      </c>
      <c r="J120" s="29">
        <v>0.86</v>
      </c>
      <c r="K120" s="30">
        <v>13.67</v>
      </c>
      <c r="L120" s="30">
        <v>7.5</v>
      </c>
      <c r="M120" s="31">
        <f t="shared" si="7"/>
        <v>279.74000000000007</v>
      </c>
      <c r="N120" s="16"/>
      <c r="O120" s="32" t="s">
        <v>51</v>
      </c>
      <c r="P120" s="33">
        <v>2</v>
      </c>
      <c r="Q120" s="34">
        <v>7.5</v>
      </c>
      <c r="R120" s="16"/>
      <c r="S120" s="35" t="s">
        <v>51</v>
      </c>
      <c r="T120" s="35" t="s">
        <v>49</v>
      </c>
      <c r="U120" s="35" t="s">
        <v>49</v>
      </c>
      <c r="V120" s="35" t="s">
        <v>49</v>
      </c>
      <c r="W120" s="35" t="s">
        <v>51</v>
      </c>
      <c r="X120" s="36">
        <v>2</v>
      </c>
      <c r="Y120" s="16"/>
      <c r="Z120" s="37">
        <v>3.45</v>
      </c>
      <c r="AA120" s="37" t="s">
        <v>49</v>
      </c>
      <c r="AB120" s="37" t="s">
        <v>52</v>
      </c>
      <c r="AC120" s="38">
        <v>0</v>
      </c>
      <c r="AD120" s="16"/>
      <c r="AE120" s="39">
        <v>6.3749999999993534E-3</v>
      </c>
      <c r="AF120" s="40">
        <v>1.8488295458910242E-3</v>
      </c>
      <c r="AG120" s="40" t="s">
        <v>49</v>
      </c>
      <c r="AH120" s="41">
        <v>0</v>
      </c>
      <c r="AI120" s="16"/>
      <c r="AJ120" s="42">
        <v>0.27179999999999999</v>
      </c>
      <c r="AK120" s="42" t="s">
        <v>51</v>
      </c>
      <c r="AL120" s="43">
        <v>4.5</v>
      </c>
      <c r="AM120" s="16"/>
      <c r="AN120" s="44">
        <v>0.14219999999999999</v>
      </c>
      <c r="AO120" s="44" t="s">
        <v>49</v>
      </c>
      <c r="AP120" s="45">
        <v>0</v>
      </c>
      <c r="AQ120" s="16"/>
      <c r="AR120" s="40">
        <v>0.1197</v>
      </c>
      <c r="AS120" s="40" t="s">
        <v>49</v>
      </c>
      <c r="AT120" s="41">
        <v>0</v>
      </c>
      <c r="AU120" s="16"/>
      <c r="AV120" s="46">
        <v>2.5099999999999997E-2</v>
      </c>
      <c r="AW120" s="46" t="s">
        <v>49</v>
      </c>
      <c r="AX120" s="47">
        <v>0</v>
      </c>
      <c r="AY120" s="16"/>
      <c r="AZ120" s="48">
        <v>0.87</v>
      </c>
      <c r="BA120" s="48" t="s">
        <v>51</v>
      </c>
      <c r="BB120" s="49">
        <v>3</v>
      </c>
      <c r="BC120" s="16"/>
      <c r="BD120" s="50"/>
    </row>
    <row r="121" spans="1:56" ht="15.6" customHeight="1" thickBot="1" x14ac:dyDescent="0.35">
      <c r="A121" s="56" t="s">
        <v>172</v>
      </c>
      <c r="B121" s="52">
        <v>934780</v>
      </c>
      <c r="C121" s="52" t="s">
        <v>48</v>
      </c>
      <c r="D121" s="26">
        <v>248.67000000000002</v>
      </c>
      <c r="E121" s="26">
        <v>8.4499999999999993</v>
      </c>
      <c r="F121" s="53">
        <v>13.67</v>
      </c>
      <c r="G121" s="53">
        <v>10.5</v>
      </c>
      <c r="H121" s="28">
        <f t="shared" si="9"/>
        <v>281.29000000000002</v>
      </c>
      <c r="I121" s="29">
        <f t="shared" si="8"/>
        <v>257.12</v>
      </c>
      <c r="J121" s="29">
        <v>0.86</v>
      </c>
      <c r="K121" s="30">
        <v>13.67</v>
      </c>
      <c r="L121" s="30">
        <v>9</v>
      </c>
      <c r="M121" s="31">
        <f t="shared" si="7"/>
        <v>280.65000000000003</v>
      </c>
      <c r="N121" s="16"/>
      <c r="O121" s="32" t="s">
        <v>51</v>
      </c>
      <c r="P121" s="33">
        <v>3</v>
      </c>
      <c r="Q121" s="34">
        <v>9</v>
      </c>
      <c r="R121" s="16"/>
      <c r="S121" s="35" t="s">
        <v>51</v>
      </c>
      <c r="T121" s="35" t="s">
        <v>49</v>
      </c>
      <c r="U121" s="35" t="s">
        <v>49</v>
      </c>
      <c r="V121" s="35" t="s">
        <v>49</v>
      </c>
      <c r="W121" s="35" t="s">
        <v>51</v>
      </c>
      <c r="X121" s="36">
        <v>3</v>
      </c>
      <c r="Y121" s="16"/>
      <c r="Z121" s="37">
        <v>3.52</v>
      </c>
      <c r="AA121" s="37" t="s">
        <v>49</v>
      </c>
      <c r="AB121" s="37" t="s">
        <v>52</v>
      </c>
      <c r="AC121" s="38">
        <v>0</v>
      </c>
      <c r="AD121" s="16"/>
      <c r="AE121" s="39">
        <v>-0.50897000000000059</v>
      </c>
      <c r="AF121" s="40">
        <v>-0.12643528969733869</v>
      </c>
      <c r="AG121" s="40" t="s">
        <v>49</v>
      </c>
      <c r="AH121" s="41">
        <v>0</v>
      </c>
      <c r="AI121" s="16"/>
      <c r="AJ121" s="42" t="s">
        <v>54</v>
      </c>
      <c r="AK121" s="42" t="s">
        <v>49</v>
      </c>
      <c r="AL121" s="43">
        <v>0</v>
      </c>
      <c r="AM121" s="16"/>
      <c r="AN121" s="44">
        <v>2.07E-2</v>
      </c>
      <c r="AO121" s="44" t="s">
        <v>51</v>
      </c>
      <c r="AP121" s="45">
        <v>3</v>
      </c>
      <c r="AQ121" s="16"/>
      <c r="AR121" s="40">
        <v>4.8799999999999996E-2</v>
      </c>
      <c r="AS121" s="40" t="s">
        <v>51</v>
      </c>
      <c r="AT121" s="41">
        <v>3</v>
      </c>
      <c r="AU121" s="16"/>
      <c r="AV121" s="46" t="s">
        <v>69</v>
      </c>
      <c r="AW121" s="46" t="s">
        <v>49</v>
      </c>
      <c r="AX121" s="47">
        <v>0</v>
      </c>
      <c r="AY121" s="16"/>
      <c r="AZ121" s="48">
        <v>0.91</v>
      </c>
      <c r="BA121" s="48" t="s">
        <v>51</v>
      </c>
      <c r="BB121" s="49">
        <v>3</v>
      </c>
      <c r="BC121" s="16"/>
      <c r="BD121" s="50"/>
    </row>
    <row r="122" spans="1:56" ht="15.6" customHeight="1" thickBot="1" x14ac:dyDescent="0.35">
      <c r="A122" s="259" t="s">
        <v>173</v>
      </c>
      <c r="B122" s="260">
        <v>952460</v>
      </c>
      <c r="C122" s="52" t="s">
        <v>48</v>
      </c>
      <c r="D122" s="26">
        <v>262.08</v>
      </c>
      <c r="E122" s="26">
        <v>8.4499999999999993</v>
      </c>
      <c r="F122" s="107">
        <v>13.67</v>
      </c>
      <c r="G122" s="53">
        <v>6.75</v>
      </c>
      <c r="H122" s="28">
        <f t="shared" si="9"/>
        <v>290.95</v>
      </c>
      <c r="I122" s="290">
        <f t="shared" si="8"/>
        <v>270.52999999999997</v>
      </c>
      <c r="J122" s="290">
        <v>0.86</v>
      </c>
      <c r="K122" s="272">
        <v>13.67</v>
      </c>
      <c r="L122" s="272">
        <v>0</v>
      </c>
      <c r="M122" s="273">
        <f t="shared" si="7"/>
        <v>285.06</v>
      </c>
      <c r="N122" s="16"/>
      <c r="O122" s="252" t="s">
        <v>49</v>
      </c>
      <c r="P122" s="274" t="s">
        <v>50</v>
      </c>
      <c r="Q122" s="275">
        <v>0</v>
      </c>
      <c r="R122" s="16"/>
      <c r="S122" s="35" t="s">
        <v>51</v>
      </c>
      <c r="T122" s="35" t="s">
        <v>49</v>
      </c>
      <c r="U122" s="35" t="s">
        <v>49</v>
      </c>
      <c r="V122" s="289" t="s">
        <v>51</v>
      </c>
      <c r="W122" s="289" t="s">
        <v>49</v>
      </c>
      <c r="X122" s="295" t="s">
        <v>50</v>
      </c>
      <c r="Y122" s="16"/>
      <c r="Z122" s="37">
        <v>4.8099999999999996</v>
      </c>
      <c r="AA122" s="37" t="s">
        <v>51</v>
      </c>
      <c r="AB122" s="37" t="s">
        <v>60</v>
      </c>
      <c r="AC122" s="38">
        <v>6.75</v>
      </c>
      <c r="AD122" s="16"/>
      <c r="AE122" s="39">
        <v>0.3034024999999998</v>
      </c>
      <c r="AF122" s="40">
        <v>6.738897097733744E-2</v>
      </c>
      <c r="AG122" s="40" t="s">
        <v>49</v>
      </c>
      <c r="AH122" s="41">
        <v>0</v>
      </c>
      <c r="AI122" s="16"/>
      <c r="AJ122" s="42" t="s">
        <v>54</v>
      </c>
      <c r="AK122" s="42" t="s">
        <v>49</v>
      </c>
      <c r="AL122" s="43">
        <v>0</v>
      </c>
      <c r="AM122" s="16"/>
      <c r="AN122" s="44">
        <v>0</v>
      </c>
      <c r="AO122" s="44" t="s">
        <v>51</v>
      </c>
      <c r="AP122" s="45">
        <v>3</v>
      </c>
      <c r="AQ122" s="16"/>
      <c r="AR122" s="40">
        <v>0.10339999999999999</v>
      </c>
      <c r="AS122" s="40" t="s">
        <v>49</v>
      </c>
      <c r="AT122" s="41">
        <v>0</v>
      </c>
      <c r="AU122" s="16"/>
      <c r="AV122" s="46">
        <v>1.3300000000000001E-2</v>
      </c>
      <c r="AW122" s="46" t="s">
        <v>51</v>
      </c>
      <c r="AX122" s="47">
        <v>3</v>
      </c>
      <c r="AY122" s="16"/>
      <c r="AZ122" s="48" t="s">
        <v>52</v>
      </c>
      <c r="BA122" s="48" t="s">
        <v>49</v>
      </c>
      <c r="BB122" s="49">
        <v>0</v>
      </c>
      <c r="BC122" s="16"/>
      <c r="BD122" s="50"/>
    </row>
    <row r="123" spans="1:56" ht="15.6" customHeight="1" thickBot="1" x14ac:dyDescent="0.35">
      <c r="A123" s="245" t="s">
        <v>174</v>
      </c>
      <c r="B123" s="228">
        <v>936677</v>
      </c>
      <c r="C123" s="52" t="s">
        <v>48</v>
      </c>
      <c r="D123" s="26">
        <v>254.63000000000002</v>
      </c>
      <c r="E123" s="26">
        <v>8.4499999999999993</v>
      </c>
      <c r="F123" s="53">
        <v>13.67</v>
      </c>
      <c r="G123" s="53">
        <v>12.75</v>
      </c>
      <c r="H123" s="28">
        <f t="shared" si="9"/>
        <v>289.50000000000006</v>
      </c>
      <c r="I123" s="29">
        <f t="shared" si="8"/>
        <v>263.08000000000004</v>
      </c>
      <c r="J123" s="29">
        <v>0.86</v>
      </c>
      <c r="K123" s="30">
        <v>13.67</v>
      </c>
      <c r="L123" s="272">
        <v>3</v>
      </c>
      <c r="M123" s="273">
        <f t="shared" si="7"/>
        <v>280.61000000000007</v>
      </c>
      <c r="N123" s="16"/>
      <c r="O123" s="252" t="s">
        <v>51</v>
      </c>
      <c r="P123" s="274">
        <v>1</v>
      </c>
      <c r="Q123" s="275">
        <v>3</v>
      </c>
      <c r="R123" s="16"/>
      <c r="S123" s="35" t="s">
        <v>51</v>
      </c>
      <c r="T123" s="35" t="s">
        <v>49</v>
      </c>
      <c r="U123" s="35" t="s">
        <v>49</v>
      </c>
      <c r="V123" s="289" t="s">
        <v>49</v>
      </c>
      <c r="W123" s="289" t="s">
        <v>51</v>
      </c>
      <c r="X123" s="295">
        <v>1</v>
      </c>
      <c r="Y123" s="16"/>
      <c r="Z123" s="37">
        <v>3.25</v>
      </c>
      <c r="AA123" s="37" t="s">
        <v>49</v>
      </c>
      <c r="AB123" s="37" t="s">
        <v>52</v>
      </c>
      <c r="AC123" s="38">
        <v>0</v>
      </c>
      <c r="AD123" s="16"/>
      <c r="AE123" s="39">
        <v>-1.1605425</v>
      </c>
      <c r="AF123" s="40">
        <v>-0.26324513450982173</v>
      </c>
      <c r="AG123" s="40" t="s">
        <v>49</v>
      </c>
      <c r="AH123" s="41">
        <v>0</v>
      </c>
      <c r="AI123" s="16"/>
      <c r="AJ123" s="42">
        <v>0.60150000000000003</v>
      </c>
      <c r="AK123" s="42" t="s">
        <v>49</v>
      </c>
      <c r="AL123" s="43">
        <v>0</v>
      </c>
      <c r="AM123" s="16"/>
      <c r="AN123" s="44">
        <v>8.43E-2</v>
      </c>
      <c r="AO123" s="44" t="s">
        <v>49</v>
      </c>
      <c r="AP123" s="45">
        <v>0</v>
      </c>
      <c r="AQ123" s="16"/>
      <c r="AR123" s="40">
        <v>7.1300000000000002E-2</v>
      </c>
      <c r="AS123" s="40" t="s">
        <v>49</v>
      </c>
      <c r="AT123" s="41">
        <v>0</v>
      </c>
      <c r="AU123" s="16"/>
      <c r="AV123" s="46">
        <v>2.1000000000000001E-2</v>
      </c>
      <c r="AW123" s="46" t="s">
        <v>49</v>
      </c>
      <c r="AX123" s="47">
        <v>0</v>
      </c>
      <c r="AY123" s="16"/>
      <c r="AZ123" s="48">
        <v>0.85</v>
      </c>
      <c r="BA123" s="48" t="s">
        <v>51</v>
      </c>
      <c r="BB123" s="49">
        <v>3</v>
      </c>
      <c r="BC123" s="16"/>
      <c r="BD123" s="50"/>
    </row>
    <row r="124" spans="1:56" ht="15.6" customHeight="1" thickBot="1" x14ac:dyDescent="0.35">
      <c r="A124" s="108" t="s">
        <v>175</v>
      </c>
      <c r="B124" s="52">
        <v>706957</v>
      </c>
      <c r="C124" s="52" t="s">
        <v>48</v>
      </c>
      <c r="D124" s="26">
        <v>246.3</v>
      </c>
      <c r="E124" s="26">
        <v>8.4499999999999993</v>
      </c>
      <c r="F124" s="53">
        <v>13.67</v>
      </c>
      <c r="G124" s="53">
        <v>0</v>
      </c>
      <c r="H124" s="28">
        <f t="shared" si="9"/>
        <v>268.42</v>
      </c>
      <c r="I124" s="29">
        <f t="shared" si="8"/>
        <v>254.75</v>
      </c>
      <c r="J124" s="29">
        <v>0.86</v>
      </c>
      <c r="K124" s="30">
        <v>13.67</v>
      </c>
      <c r="L124" s="30">
        <v>6</v>
      </c>
      <c r="M124" s="31">
        <f t="shared" si="7"/>
        <v>275.28000000000003</v>
      </c>
      <c r="N124" s="16"/>
      <c r="O124" s="32" t="s">
        <v>51</v>
      </c>
      <c r="P124" s="33">
        <v>2</v>
      </c>
      <c r="Q124" s="34">
        <v>6</v>
      </c>
      <c r="R124" s="16"/>
      <c r="S124" s="35" t="s">
        <v>51</v>
      </c>
      <c r="T124" s="35" t="s">
        <v>49</v>
      </c>
      <c r="U124" s="35" t="s">
        <v>49</v>
      </c>
      <c r="V124" s="35" t="s">
        <v>49</v>
      </c>
      <c r="W124" s="35" t="s">
        <v>51</v>
      </c>
      <c r="X124" s="36">
        <v>2</v>
      </c>
      <c r="Y124" s="16"/>
      <c r="Z124" s="37">
        <v>3.37</v>
      </c>
      <c r="AA124" s="37" t="s">
        <v>49</v>
      </c>
      <c r="AB124" s="37" t="s">
        <v>52</v>
      </c>
      <c r="AC124" s="38">
        <v>0</v>
      </c>
      <c r="AD124" s="16"/>
      <c r="AE124" s="39">
        <v>1.1282500000000084E-2</v>
      </c>
      <c r="AF124" s="40">
        <v>3.362199726434827E-3</v>
      </c>
      <c r="AG124" s="40" t="s">
        <v>49</v>
      </c>
      <c r="AH124" s="41">
        <v>0</v>
      </c>
      <c r="AI124" s="16"/>
      <c r="AJ124" s="42">
        <v>0.49280000000000002</v>
      </c>
      <c r="AK124" s="42" t="s">
        <v>49</v>
      </c>
      <c r="AL124" s="43">
        <v>0</v>
      </c>
      <c r="AM124" s="16"/>
      <c r="AN124" s="44">
        <v>6.0899999999999996E-2</v>
      </c>
      <c r="AO124" s="44" t="s">
        <v>49</v>
      </c>
      <c r="AP124" s="45">
        <v>0</v>
      </c>
      <c r="AQ124" s="16"/>
      <c r="AR124" s="40">
        <v>8.0500000000000002E-2</v>
      </c>
      <c r="AS124" s="40" t="s">
        <v>49</v>
      </c>
      <c r="AT124" s="41">
        <v>0</v>
      </c>
      <c r="AU124" s="16"/>
      <c r="AV124" s="46">
        <v>1.1200000000000002E-2</v>
      </c>
      <c r="AW124" s="46" t="s">
        <v>51</v>
      </c>
      <c r="AX124" s="47">
        <v>3</v>
      </c>
      <c r="AY124" s="16"/>
      <c r="AZ124" s="48">
        <v>0.91</v>
      </c>
      <c r="BA124" s="48" t="s">
        <v>51</v>
      </c>
      <c r="BB124" s="49">
        <v>3</v>
      </c>
      <c r="BC124" s="16"/>
      <c r="BD124" s="50"/>
    </row>
    <row r="125" spans="1:56" ht="15.6" customHeight="1" thickBot="1" x14ac:dyDescent="0.35">
      <c r="A125" s="56" t="s">
        <v>176</v>
      </c>
      <c r="B125" s="52">
        <v>930636</v>
      </c>
      <c r="C125" s="52" t="s">
        <v>48</v>
      </c>
      <c r="D125" s="26">
        <v>278.83</v>
      </c>
      <c r="E125" s="26">
        <v>8.4499999999999993</v>
      </c>
      <c r="F125" s="53">
        <v>13.67</v>
      </c>
      <c r="G125" s="53">
        <v>12.75</v>
      </c>
      <c r="H125" s="28">
        <f t="shared" si="9"/>
        <v>313.7</v>
      </c>
      <c r="I125" s="29">
        <f t="shared" si="8"/>
        <v>287.27999999999997</v>
      </c>
      <c r="J125" s="29">
        <v>0.86</v>
      </c>
      <c r="K125" s="30">
        <v>13.67</v>
      </c>
      <c r="L125" s="30">
        <v>0</v>
      </c>
      <c r="M125" s="31">
        <f t="shared" si="7"/>
        <v>301.81</v>
      </c>
      <c r="N125" s="16"/>
      <c r="O125" s="32" t="s">
        <v>49</v>
      </c>
      <c r="P125" s="33" t="s">
        <v>50</v>
      </c>
      <c r="Q125" s="34">
        <v>0</v>
      </c>
      <c r="R125" s="16"/>
      <c r="S125" s="35" t="s">
        <v>51</v>
      </c>
      <c r="T125" s="35" t="s">
        <v>49</v>
      </c>
      <c r="U125" s="35" t="s">
        <v>51</v>
      </c>
      <c r="V125" s="35" t="s">
        <v>49</v>
      </c>
      <c r="W125" s="35" t="s">
        <v>49</v>
      </c>
      <c r="X125" s="36" t="s">
        <v>50</v>
      </c>
      <c r="Y125" s="16"/>
      <c r="Z125" s="37">
        <v>3.37</v>
      </c>
      <c r="AA125" s="37" t="s">
        <v>49</v>
      </c>
      <c r="AB125" s="37" t="s">
        <v>52</v>
      </c>
      <c r="AC125" s="38">
        <v>0</v>
      </c>
      <c r="AD125" s="16"/>
      <c r="AE125" s="39">
        <v>-0.78913000000000011</v>
      </c>
      <c r="AF125" s="40">
        <v>-0.18963339977819674</v>
      </c>
      <c r="AG125" s="40" t="s">
        <v>49</v>
      </c>
      <c r="AH125" s="41">
        <v>0</v>
      </c>
      <c r="AI125" s="16"/>
      <c r="AJ125" s="42">
        <v>0.81930000000000003</v>
      </c>
      <c r="AK125" s="42" t="s">
        <v>49</v>
      </c>
      <c r="AL125" s="43">
        <v>0</v>
      </c>
      <c r="AM125" s="16"/>
      <c r="AN125" s="44">
        <v>5.9800000000000006E-2</v>
      </c>
      <c r="AO125" s="44" t="s">
        <v>49</v>
      </c>
      <c r="AP125" s="45">
        <v>0</v>
      </c>
      <c r="AQ125" s="16"/>
      <c r="AR125" s="40">
        <v>5.8099999999999999E-2</v>
      </c>
      <c r="AS125" s="40" t="s">
        <v>49</v>
      </c>
      <c r="AT125" s="41">
        <v>0</v>
      </c>
      <c r="AU125" s="16"/>
      <c r="AV125" s="46">
        <v>2.9500000000000002E-2</v>
      </c>
      <c r="AW125" s="46" t="s">
        <v>49</v>
      </c>
      <c r="AX125" s="47">
        <v>0</v>
      </c>
      <c r="AY125" s="16"/>
      <c r="AZ125" s="48">
        <v>0.88</v>
      </c>
      <c r="BA125" s="48" t="s">
        <v>51</v>
      </c>
      <c r="BB125" s="49">
        <v>3</v>
      </c>
      <c r="BC125" s="16"/>
      <c r="BD125" s="50"/>
    </row>
    <row r="126" spans="1:56" ht="15.6" customHeight="1" thickBot="1" x14ac:dyDescent="0.35">
      <c r="A126" s="109" t="s">
        <v>177</v>
      </c>
      <c r="B126" s="52">
        <v>676489</v>
      </c>
      <c r="C126" s="52" t="s">
        <v>48</v>
      </c>
      <c r="D126" s="26">
        <v>260.24</v>
      </c>
      <c r="E126" s="26">
        <v>8.4499999999999993</v>
      </c>
      <c r="F126" s="53">
        <v>13.67</v>
      </c>
      <c r="G126" s="53">
        <v>16.5</v>
      </c>
      <c r="H126" s="28">
        <f t="shared" si="9"/>
        <v>298.86</v>
      </c>
      <c r="I126" s="29">
        <f t="shared" si="8"/>
        <v>268.69</v>
      </c>
      <c r="J126" s="29">
        <v>0.86</v>
      </c>
      <c r="K126" s="30">
        <v>13.67</v>
      </c>
      <c r="L126" s="30">
        <v>16.5</v>
      </c>
      <c r="M126" s="31">
        <f t="shared" si="7"/>
        <v>299.72000000000003</v>
      </c>
      <c r="N126" s="16"/>
      <c r="O126" s="32" t="s">
        <v>51</v>
      </c>
      <c r="P126" s="33">
        <v>5</v>
      </c>
      <c r="Q126" s="34">
        <v>16.5</v>
      </c>
      <c r="R126" s="16"/>
      <c r="S126" s="35" t="s">
        <v>51</v>
      </c>
      <c r="T126" s="35" t="s">
        <v>49</v>
      </c>
      <c r="U126" s="35" t="s">
        <v>49</v>
      </c>
      <c r="V126" s="35" t="s">
        <v>49</v>
      </c>
      <c r="W126" s="35" t="s">
        <v>51</v>
      </c>
      <c r="X126" s="36">
        <v>5</v>
      </c>
      <c r="Y126" s="16"/>
      <c r="Z126" s="37">
        <v>3.83</v>
      </c>
      <c r="AA126" s="37" t="s">
        <v>51</v>
      </c>
      <c r="AB126" s="37" t="s">
        <v>62</v>
      </c>
      <c r="AC126" s="38">
        <v>4.5</v>
      </c>
      <c r="AD126" s="16"/>
      <c r="AE126" s="39">
        <v>-4.1522500000000129E-2</v>
      </c>
      <c r="AF126" s="40">
        <v>-1.0714301841538805E-2</v>
      </c>
      <c r="AG126" s="40" t="s">
        <v>49</v>
      </c>
      <c r="AH126" s="41">
        <v>0</v>
      </c>
      <c r="AI126" s="16"/>
      <c r="AJ126" s="42">
        <v>0.47950000000000004</v>
      </c>
      <c r="AK126" s="42" t="s">
        <v>49</v>
      </c>
      <c r="AL126" s="43">
        <v>0</v>
      </c>
      <c r="AM126" s="16"/>
      <c r="AN126" s="44">
        <v>3.5000000000000003E-2</v>
      </c>
      <c r="AO126" s="44" t="s">
        <v>51</v>
      </c>
      <c r="AP126" s="45">
        <v>3</v>
      </c>
      <c r="AQ126" s="16"/>
      <c r="AR126" s="40">
        <v>3.7699999999999997E-2</v>
      </c>
      <c r="AS126" s="40" t="s">
        <v>51</v>
      </c>
      <c r="AT126" s="41">
        <v>3</v>
      </c>
      <c r="AU126" s="16"/>
      <c r="AV126" s="46">
        <v>1.34E-2</v>
      </c>
      <c r="AW126" s="46" t="s">
        <v>51</v>
      </c>
      <c r="AX126" s="47">
        <v>3</v>
      </c>
      <c r="AY126" s="16"/>
      <c r="AZ126" s="48">
        <v>0.9</v>
      </c>
      <c r="BA126" s="48" t="s">
        <v>51</v>
      </c>
      <c r="BB126" s="49">
        <v>3</v>
      </c>
      <c r="BC126" s="16"/>
      <c r="BD126" s="50"/>
    </row>
    <row r="127" spans="1:56" ht="15.6" customHeight="1" thickBot="1" x14ac:dyDescent="0.35">
      <c r="A127" s="110" t="s">
        <v>178</v>
      </c>
      <c r="B127" s="111">
        <v>977764</v>
      </c>
      <c r="C127" s="52" t="s">
        <v>48</v>
      </c>
      <c r="D127" s="26">
        <v>261.51</v>
      </c>
      <c r="E127" s="26">
        <v>8.4499999999999993</v>
      </c>
      <c r="F127" s="53">
        <v>13.67</v>
      </c>
      <c r="G127" s="53">
        <v>9</v>
      </c>
      <c r="H127" s="28">
        <f t="shared" si="9"/>
        <v>292.63</v>
      </c>
      <c r="I127" s="29">
        <f t="shared" si="8"/>
        <v>269.95999999999998</v>
      </c>
      <c r="J127" s="29">
        <v>0.86</v>
      </c>
      <c r="K127" s="30">
        <v>13.67</v>
      </c>
      <c r="L127" s="30">
        <v>12</v>
      </c>
      <c r="M127" s="31">
        <f t="shared" si="7"/>
        <v>296.49</v>
      </c>
      <c r="N127" s="16"/>
      <c r="O127" s="32" t="s">
        <v>51</v>
      </c>
      <c r="P127" s="33">
        <v>4</v>
      </c>
      <c r="Q127" s="34">
        <v>12</v>
      </c>
      <c r="R127" s="16"/>
      <c r="S127" s="35" t="s">
        <v>51</v>
      </c>
      <c r="T127" s="35" t="s">
        <v>49</v>
      </c>
      <c r="U127" s="35" t="s">
        <v>49</v>
      </c>
      <c r="V127" s="35" t="s">
        <v>49</v>
      </c>
      <c r="W127" s="35" t="s">
        <v>51</v>
      </c>
      <c r="X127" s="36">
        <v>4</v>
      </c>
      <c r="Y127" s="16"/>
      <c r="Z127" s="37">
        <v>3.63</v>
      </c>
      <c r="AA127" s="37" t="s">
        <v>49</v>
      </c>
      <c r="AB127" s="37" t="s">
        <v>82</v>
      </c>
      <c r="AC127" s="38">
        <v>0</v>
      </c>
      <c r="AD127" s="16"/>
      <c r="AE127" s="39">
        <v>3.6291299999999995</v>
      </c>
      <c r="AF127" s="40" t="s">
        <v>52</v>
      </c>
      <c r="AG127" s="40" t="s">
        <v>49</v>
      </c>
      <c r="AH127" s="41">
        <v>0</v>
      </c>
      <c r="AI127" s="16"/>
      <c r="AJ127" s="42" t="s">
        <v>54</v>
      </c>
      <c r="AK127" s="42" t="s">
        <v>49</v>
      </c>
      <c r="AL127" s="43">
        <v>0</v>
      </c>
      <c r="AM127" s="16"/>
      <c r="AN127" s="44">
        <v>2.8199999999999999E-2</v>
      </c>
      <c r="AO127" s="44" t="s">
        <v>51</v>
      </c>
      <c r="AP127" s="45">
        <v>3</v>
      </c>
      <c r="AQ127" s="16"/>
      <c r="AR127" s="40">
        <v>3.44E-2</v>
      </c>
      <c r="AS127" s="40" t="s">
        <v>51</v>
      </c>
      <c r="AT127" s="41">
        <v>3</v>
      </c>
      <c r="AU127" s="16"/>
      <c r="AV127" s="46">
        <v>1.5300000000000001E-2</v>
      </c>
      <c r="AW127" s="46" t="s">
        <v>51</v>
      </c>
      <c r="AX127" s="47">
        <v>3</v>
      </c>
      <c r="AY127" s="16"/>
      <c r="AZ127" s="48">
        <v>0.86</v>
      </c>
      <c r="BA127" s="48" t="s">
        <v>51</v>
      </c>
      <c r="BB127" s="49">
        <v>3</v>
      </c>
      <c r="BC127" s="16"/>
      <c r="BD127" s="50"/>
    </row>
    <row r="128" spans="1:56" ht="15.6" customHeight="1" thickBot="1" x14ac:dyDescent="0.35">
      <c r="A128" s="95" t="s">
        <v>179</v>
      </c>
      <c r="B128" s="112">
        <v>848581</v>
      </c>
      <c r="C128" s="52" t="s">
        <v>48</v>
      </c>
      <c r="D128" s="26">
        <v>248.76000000000002</v>
      </c>
      <c r="E128" s="26">
        <v>8.4499999999999993</v>
      </c>
      <c r="F128" s="58">
        <v>13.67</v>
      </c>
      <c r="G128" s="53">
        <v>0</v>
      </c>
      <c r="H128" s="28">
        <f t="shared" si="9"/>
        <v>270.88000000000005</v>
      </c>
      <c r="I128" s="29">
        <f t="shared" si="8"/>
        <v>257.21000000000004</v>
      </c>
      <c r="J128" s="29">
        <v>0.86</v>
      </c>
      <c r="K128" s="30">
        <v>13.67</v>
      </c>
      <c r="L128" s="30">
        <v>13.5</v>
      </c>
      <c r="M128" s="31">
        <f t="shared" si="7"/>
        <v>285.24000000000007</v>
      </c>
      <c r="N128" s="16"/>
      <c r="O128" s="32" t="s">
        <v>51</v>
      </c>
      <c r="P128" s="33">
        <v>4</v>
      </c>
      <c r="Q128" s="34">
        <v>13.5</v>
      </c>
      <c r="R128" s="16"/>
      <c r="S128" s="35" t="s">
        <v>51</v>
      </c>
      <c r="T128" s="35" t="s">
        <v>49</v>
      </c>
      <c r="U128" s="35" t="s">
        <v>49</v>
      </c>
      <c r="V128" s="35" t="s">
        <v>49</v>
      </c>
      <c r="W128" s="35" t="s">
        <v>51</v>
      </c>
      <c r="X128" s="36">
        <v>4</v>
      </c>
      <c r="Y128" s="16"/>
      <c r="Z128" s="37">
        <v>3.97</v>
      </c>
      <c r="AA128" s="37" t="s">
        <v>51</v>
      </c>
      <c r="AB128" s="37" t="s">
        <v>62</v>
      </c>
      <c r="AC128" s="38">
        <v>4.5</v>
      </c>
      <c r="AD128" s="16"/>
      <c r="AE128" s="39">
        <v>-0.13023249999999997</v>
      </c>
      <c r="AF128" s="40">
        <v>-3.177619234682548E-2</v>
      </c>
      <c r="AG128" s="40" t="s">
        <v>49</v>
      </c>
      <c r="AH128" s="41">
        <v>0</v>
      </c>
      <c r="AI128" s="16"/>
      <c r="AJ128" s="42">
        <v>0.59650000000000003</v>
      </c>
      <c r="AK128" s="42" t="s">
        <v>49</v>
      </c>
      <c r="AL128" s="43">
        <v>0</v>
      </c>
      <c r="AM128" s="16"/>
      <c r="AN128" s="44">
        <v>3.9399999999999998E-2</v>
      </c>
      <c r="AO128" s="44" t="s">
        <v>51</v>
      </c>
      <c r="AP128" s="45">
        <v>3</v>
      </c>
      <c r="AQ128" s="16"/>
      <c r="AR128" s="40">
        <v>2.12E-2</v>
      </c>
      <c r="AS128" s="40" t="s">
        <v>51</v>
      </c>
      <c r="AT128" s="41">
        <v>3</v>
      </c>
      <c r="AU128" s="16"/>
      <c r="AV128" s="46">
        <v>1.9599999999999999E-2</v>
      </c>
      <c r="AW128" s="46" t="s">
        <v>49</v>
      </c>
      <c r="AX128" s="47">
        <v>0</v>
      </c>
      <c r="AY128" s="16"/>
      <c r="AZ128" s="48">
        <v>0.86</v>
      </c>
      <c r="BA128" s="48" t="s">
        <v>51</v>
      </c>
      <c r="BB128" s="49">
        <v>3</v>
      </c>
      <c r="BC128" s="16"/>
      <c r="BD128" s="50"/>
    </row>
    <row r="129" spans="1:56" ht="15.6" customHeight="1" thickBot="1" x14ac:dyDescent="0.35">
      <c r="A129" s="113" t="s">
        <v>180</v>
      </c>
      <c r="B129" s="114">
        <v>937592</v>
      </c>
      <c r="C129" s="52" t="s">
        <v>48</v>
      </c>
      <c r="D129" s="26">
        <v>265.01</v>
      </c>
      <c r="E129" s="26">
        <v>8.4499999999999993</v>
      </c>
      <c r="F129" s="53">
        <v>13.67</v>
      </c>
      <c r="G129" s="53">
        <v>6.75</v>
      </c>
      <c r="H129" s="28">
        <f t="shared" si="9"/>
        <v>293.88</v>
      </c>
      <c r="I129" s="29">
        <f t="shared" si="8"/>
        <v>273.45999999999998</v>
      </c>
      <c r="J129" s="29">
        <v>0.86</v>
      </c>
      <c r="K129" s="30">
        <v>13.67</v>
      </c>
      <c r="L129" s="30">
        <v>6.75</v>
      </c>
      <c r="M129" s="31">
        <f t="shared" si="7"/>
        <v>294.74</v>
      </c>
      <c r="N129" s="16"/>
      <c r="O129" s="32" t="s">
        <v>51</v>
      </c>
      <c r="P129" s="33">
        <v>1</v>
      </c>
      <c r="Q129" s="34">
        <v>6.75</v>
      </c>
      <c r="R129" s="16"/>
      <c r="S129" s="35" t="s">
        <v>51</v>
      </c>
      <c r="T129" s="35" t="s">
        <v>49</v>
      </c>
      <c r="U129" s="35" t="s">
        <v>49</v>
      </c>
      <c r="V129" s="35" t="s">
        <v>49</v>
      </c>
      <c r="W129" s="35" t="s">
        <v>51</v>
      </c>
      <c r="X129" s="36">
        <v>1</v>
      </c>
      <c r="Y129" s="16"/>
      <c r="Z129" s="37">
        <v>4.42</v>
      </c>
      <c r="AA129" s="37" t="s">
        <v>51</v>
      </c>
      <c r="AB129" s="37" t="s">
        <v>60</v>
      </c>
      <c r="AC129" s="38">
        <v>6.75</v>
      </c>
      <c r="AD129" s="16"/>
      <c r="AE129" s="39">
        <v>-0.87155750000000065</v>
      </c>
      <c r="AF129" s="40">
        <v>-0.16460957618899683</v>
      </c>
      <c r="AG129" s="40" t="s">
        <v>49</v>
      </c>
      <c r="AH129" s="41">
        <v>0</v>
      </c>
      <c r="AI129" s="16"/>
      <c r="AJ129" s="42">
        <v>0.78500000000000003</v>
      </c>
      <c r="AK129" s="42" t="s">
        <v>49</v>
      </c>
      <c r="AL129" s="43">
        <v>0</v>
      </c>
      <c r="AM129" s="16"/>
      <c r="AN129" s="44" t="s">
        <v>69</v>
      </c>
      <c r="AO129" s="44" t="s">
        <v>49</v>
      </c>
      <c r="AP129" s="45">
        <v>0</v>
      </c>
      <c r="AQ129" s="16"/>
      <c r="AR129" s="40" t="s">
        <v>69</v>
      </c>
      <c r="AS129" s="40" t="s">
        <v>49</v>
      </c>
      <c r="AT129" s="41">
        <v>0</v>
      </c>
      <c r="AU129" s="16"/>
      <c r="AV129" s="46" t="s">
        <v>69</v>
      </c>
      <c r="AW129" s="46" t="s">
        <v>49</v>
      </c>
      <c r="AX129" s="47">
        <v>0</v>
      </c>
      <c r="AY129" s="16"/>
      <c r="AZ129" s="48" t="s">
        <v>52</v>
      </c>
      <c r="BA129" s="48" t="s">
        <v>49</v>
      </c>
      <c r="BB129" s="49">
        <v>0</v>
      </c>
      <c r="BC129" s="16"/>
      <c r="BD129" s="50"/>
    </row>
    <row r="130" spans="1:56" ht="15.6" customHeight="1" thickBot="1" x14ac:dyDescent="0.35">
      <c r="A130" s="95" t="s">
        <v>181</v>
      </c>
      <c r="B130" s="52">
        <v>808652</v>
      </c>
      <c r="C130" s="52" t="s">
        <v>48</v>
      </c>
      <c r="D130" s="26">
        <v>259.43</v>
      </c>
      <c r="E130" s="26">
        <v>8.4499999999999993</v>
      </c>
      <c r="F130" s="53">
        <v>13.67</v>
      </c>
      <c r="G130" s="53">
        <v>6</v>
      </c>
      <c r="H130" s="28">
        <f t="shared" si="9"/>
        <v>287.55</v>
      </c>
      <c r="I130" s="29">
        <f t="shared" si="8"/>
        <v>267.88</v>
      </c>
      <c r="J130" s="29">
        <v>0.86</v>
      </c>
      <c r="K130" s="30">
        <v>13.67</v>
      </c>
      <c r="L130" s="30">
        <v>10.25</v>
      </c>
      <c r="M130" s="31">
        <f t="shared" si="7"/>
        <v>292.66000000000003</v>
      </c>
      <c r="N130" s="16"/>
      <c r="O130" s="32" t="s">
        <v>51</v>
      </c>
      <c r="P130" s="33">
        <v>4</v>
      </c>
      <c r="Q130" s="34">
        <v>10.25</v>
      </c>
      <c r="R130" s="16"/>
      <c r="S130" s="35" t="s">
        <v>51</v>
      </c>
      <c r="T130" s="35" t="s">
        <v>49</v>
      </c>
      <c r="U130" s="35" t="s">
        <v>49</v>
      </c>
      <c r="V130" s="35" t="s">
        <v>49</v>
      </c>
      <c r="W130" s="35" t="s">
        <v>51</v>
      </c>
      <c r="X130" s="36">
        <v>4</v>
      </c>
      <c r="Y130" s="16"/>
      <c r="Z130" s="37">
        <v>3.62</v>
      </c>
      <c r="AA130" s="37" t="s">
        <v>49</v>
      </c>
      <c r="AB130" s="37" t="s">
        <v>82</v>
      </c>
      <c r="AC130" s="38">
        <v>0</v>
      </c>
      <c r="AD130" s="16"/>
      <c r="AE130" s="39">
        <v>7.4442499999999523E-2</v>
      </c>
      <c r="AF130" s="40">
        <v>2.0976158876950816E-2</v>
      </c>
      <c r="AG130" s="40" t="s">
        <v>51</v>
      </c>
      <c r="AH130" s="41">
        <v>1.25</v>
      </c>
      <c r="AI130" s="16"/>
      <c r="AJ130" s="42">
        <v>0.45799999999999996</v>
      </c>
      <c r="AK130" s="42" t="s">
        <v>49</v>
      </c>
      <c r="AL130" s="43">
        <v>0</v>
      </c>
      <c r="AM130" s="16"/>
      <c r="AN130" s="44">
        <v>3.0600000000000002E-2</v>
      </c>
      <c r="AO130" s="44" t="s">
        <v>51</v>
      </c>
      <c r="AP130" s="45">
        <v>3</v>
      </c>
      <c r="AQ130" s="16"/>
      <c r="AR130" s="40">
        <v>4.9400000000000006E-2</v>
      </c>
      <c r="AS130" s="40" t="s">
        <v>51</v>
      </c>
      <c r="AT130" s="41">
        <v>3</v>
      </c>
      <c r="AU130" s="16"/>
      <c r="AV130" s="46">
        <v>2.4399999999999998E-2</v>
      </c>
      <c r="AW130" s="46" t="s">
        <v>49</v>
      </c>
      <c r="AX130" s="47">
        <v>0</v>
      </c>
      <c r="AY130" s="16"/>
      <c r="AZ130" s="48">
        <v>0.86</v>
      </c>
      <c r="BA130" s="48" t="s">
        <v>51</v>
      </c>
      <c r="BB130" s="49">
        <v>3</v>
      </c>
      <c r="BC130" s="16"/>
      <c r="BD130" s="50"/>
    </row>
    <row r="131" spans="1:56" ht="15.6" customHeight="1" thickBot="1" x14ac:dyDescent="0.35">
      <c r="A131" s="115" t="s">
        <v>182</v>
      </c>
      <c r="B131" s="111">
        <v>977926</v>
      </c>
      <c r="C131" s="52" t="s">
        <v>48</v>
      </c>
      <c r="D131" s="26">
        <v>244.60000000000002</v>
      </c>
      <c r="E131" s="26">
        <v>8.4499999999999993</v>
      </c>
      <c r="F131" s="53">
        <v>13.67</v>
      </c>
      <c r="G131" s="53">
        <v>6</v>
      </c>
      <c r="H131" s="28">
        <f t="shared" si="9"/>
        <v>272.72000000000003</v>
      </c>
      <c r="I131" s="29">
        <f t="shared" si="8"/>
        <v>253.05</v>
      </c>
      <c r="J131" s="29">
        <v>0.86</v>
      </c>
      <c r="K131" s="30">
        <v>13.67</v>
      </c>
      <c r="L131" s="30">
        <v>6</v>
      </c>
      <c r="M131" s="31">
        <f t="shared" si="7"/>
        <v>273.58000000000004</v>
      </c>
      <c r="N131" s="16"/>
      <c r="O131" s="32" t="s">
        <v>51</v>
      </c>
      <c r="P131" s="33">
        <v>2</v>
      </c>
      <c r="Q131" s="34">
        <v>6</v>
      </c>
      <c r="R131" s="16"/>
      <c r="S131" s="35" t="s">
        <v>51</v>
      </c>
      <c r="T131" s="35" t="s">
        <v>49</v>
      </c>
      <c r="U131" s="35" t="s">
        <v>49</v>
      </c>
      <c r="V131" s="35" t="s">
        <v>49</v>
      </c>
      <c r="W131" s="35" t="s">
        <v>51</v>
      </c>
      <c r="X131" s="36">
        <v>2</v>
      </c>
      <c r="Y131" s="16"/>
      <c r="Z131" s="37">
        <v>3.07</v>
      </c>
      <c r="AA131" s="37" t="s">
        <v>49</v>
      </c>
      <c r="AB131" s="37" t="s">
        <v>52</v>
      </c>
      <c r="AC131" s="38">
        <v>0</v>
      </c>
      <c r="AD131" s="16"/>
      <c r="AE131" s="39">
        <v>-0.11973500000000037</v>
      </c>
      <c r="AF131" s="40">
        <v>-3.7566926922781387E-2</v>
      </c>
      <c r="AG131" s="40" t="s">
        <v>49</v>
      </c>
      <c r="AH131" s="41">
        <v>0</v>
      </c>
      <c r="AI131" s="16"/>
      <c r="AJ131" s="42">
        <v>0.435</v>
      </c>
      <c r="AK131" s="42" t="s">
        <v>49</v>
      </c>
      <c r="AL131" s="43">
        <v>0</v>
      </c>
      <c r="AM131" s="16"/>
      <c r="AN131" s="44">
        <v>5.1699999999999996E-2</v>
      </c>
      <c r="AO131" s="44" t="s">
        <v>51</v>
      </c>
      <c r="AP131" s="45">
        <v>3</v>
      </c>
      <c r="AQ131" s="16"/>
      <c r="AR131" s="40">
        <v>5.9299999999999999E-2</v>
      </c>
      <c r="AS131" s="40" t="s">
        <v>49</v>
      </c>
      <c r="AT131" s="41">
        <v>0</v>
      </c>
      <c r="AU131" s="16"/>
      <c r="AV131" s="46">
        <v>2.0199999999999999E-2</v>
      </c>
      <c r="AW131" s="46" t="s">
        <v>49</v>
      </c>
      <c r="AX131" s="47">
        <v>0</v>
      </c>
      <c r="AY131" s="16"/>
      <c r="AZ131" s="48">
        <v>0.86</v>
      </c>
      <c r="BA131" s="48" t="s">
        <v>51</v>
      </c>
      <c r="BB131" s="49">
        <v>3</v>
      </c>
      <c r="BC131" s="16"/>
      <c r="BD131" s="50"/>
    </row>
    <row r="132" spans="1:56" ht="15.6" customHeight="1" thickBot="1" x14ac:dyDescent="0.35">
      <c r="A132" s="229" t="s">
        <v>183</v>
      </c>
      <c r="B132" s="227">
        <v>741639</v>
      </c>
      <c r="C132" s="228" t="s">
        <v>48</v>
      </c>
      <c r="D132" s="26">
        <v>251.55</v>
      </c>
      <c r="E132" s="26">
        <v>8.4499999999999993</v>
      </c>
      <c r="F132" s="53">
        <v>13.67</v>
      </c>
      <c r="G132" s="53">
        <v>0</v>
      </c>
      <c r="H132" s="28">
        <f t="shared" si="9"/>
        <v>273.67</v>
      </c>
      <c r="I132" s="29">
        <f t="shared" si="8"/>
        <v>260</v>
      </c>
      <c r="J132" s="29">
        <v>0.86</v>
      </c>
      <c r="K132" s="30">
        <v>13.67</v>
      </c>
      <c r="L132" s="30">
        <v>0</v>
      </c>
      <c r="M132" s="31">
        <f t="shared" si="7"/>
        <v>274.53000000000003</v>
      </c>
      <c r="N132" s="16"/>
      <c r="O132" s="70" t="s">
        <v>49</v>
      </c>
      <c r="P132" s="70" t="s">
        <v>50</v>
      </c>
      <c r="Q132" s="34">
        <v>0</v>
      </c>
      <c r="R132" s="16"/>
      <c r="S132" s="71" t="s">
        <v>49</v>
      </c>
      <c r="T132" s="71" t="s">
        <v>49</v>
      </c>
      <c r="U132" s="71" t="s">
        <v>49</v>
      </c>
      <c r="V132" s="71" t="s">
        <v>49</v>
      </c>
      <c r="W132" s="71" t="s">
        <v>49</v>
      </c>
      <c r="X132" s="71" t="s">
        <v>50</v>
      </c>
      <c r="Y132" s="16"/>
      <c r="Z132" s="72" t="s">
        <v>52</v>
      </c>
      <c r="AA132" s="73" t="s">
        <v>49</v>
      </c>
      <c r="AB132" s="73" t="s">
        <v>49</v>
      </c>
      <c r="AC132" s="74">
        <v>0</v>
      </c>
      <c r="AD132" s="16"/>
      <c r="AE132" s="75" t="s">
        <v>52</v>
      </c>
      <c r="AF132" s="75" t="s">
        <v>52</v>
      </c>
      <c r="AG132" s="75" t="s">
        <v>52</v>
      </c>
      <c r="AH132" s="76">
        <v>0</v>
      </c>
      <c r="AI132" s="16"/>
      <c r="AJ132" s="77" t="s">
        <v>52</v>
      </c>
      <c r="AK132" s="78" t="s">
        <v>49</v>
      </c>
      <c r="AL132" s="79">
        <v>0</v>
      </c>
      <c r="AM132" s="16"/>
      <c r="AN132" s="80" t="s">
        <v>52</v>
      </c>
      <c r="AO132" s="81" t="s">
        <v>49</v>
      </c>
      <c r="AP132" s="82">
        <v>0</v>
      </c>
      <c r="AQ132" s="16"/>
      <c r="AR132" s="83" t="s">
        <v>52</v>
      </c>
      <c r="AS132" s="84" t="s">
        <v>49</v>
      </c>
      <c r="AT132" s="76">
        <v>0</v>
      </c>
      <c r="AU132" s="16"/>
      <c r="AV132" s="85" t="s">
        <v>52</v>
      </c>
      <c r="AW132" s="86" t="s">
        <v>49</v>
      </c>
      <c r="AX132" s="87">
        <v>0</v>
      </c>
      <c r="AY132" s="16"/>
      <c r="AZ132" s="88" t="s">
        <v>52</v>
      </c>
      <c r="BA132" s="89" t="s">
        <v>49</v>
      </c>
      <c r="BB132" s="90">
        <v>0</v>
      </c>
      <c r="BC132" s="16"/>
      <c r="BD132" s="50"/>
    </row>
    <row r="133" spans="1:56" ht="15.6" customHeight="1" thickBot="1" x14ac:dyDescent="0.35">
      <c r="A133" s="51" t="s">
        <v>184</v>
      </c>
      <c r="B133" s="52">
        <v>734616</v>
      </c>
      <c r="C133" s="52" t="s">
        <v>48</v>
      </c>
      <c r="D133" s="26">
        <v>238.29000000000002</v>
      </c>
      <c r="E133" s="26">
        <v>8.4499999999999993</v>
      </c>
      <c r="F133" s="53">
        <v>13.67</v>
      </c>
      <c r="G133" s="53">
        <v>7.5</v>
      </c>
      <c r="H133" s="28">
        <f t="shared" si="9"/>
        <v>267.91000000000003</v>
      </c>
      <c r="I133" s="29">
        <f t="shared" si="8"/>
        <v>246.74</v>
      </c>
      <c r="J133" s="29">
        <v>0.86</v>
      </c>
      <c r="K133" s="30">
        <v>13.67</v>
      </c>
      <c r="L133" s="30">
        <v>14.75</v>
      </c>
      <c r="M133" s="31">
        <f t="shared" si="7"/>
        <v>276.02000000000004</v>
      </c>
      <c r="N133" s="16"/>
      <c r="O133" s="32" t="s">
        <v>51</v>
      </c>
      <c r="P133" s="33">
        <v>5</v>
      </c>
      <c r="Q133" s="34">
        <v>14.75</v>
      </c>
      <c r="R133" s="16"/>
      <c r="S133" s="35" t="s">
        <v>51</v>
      </c>
      <c r="T133" s="35" t="s">
        <v>49</v>
      </c>
      <c r="U133" s="35" t="s">
        <v>49</v>
      </c>
      <c r="V133" s="35" t="s">
        <v>49</v>
      </c>
      <c r="W133" s="35" t="s">
        <v>51</v>
      </c>
      <c r="X133" s="36">
        <v>5</v>
      </c>
      <c r="Y133" s="16"/>
      <c r="Z133" s="37">
        <v>4.03</v>
      </c>
      <c r="AA133" s="37" t="s">
        <v>51</v>
      </c>
      <c r="AB133" s="37" t="s">
        <v>62</v>
      </c>
      <c r="AC133" s="38">
        <v>4.5</v>
      </c>
      <c r="AD133" s="16"/>
      <c r="AE133" s="39">
        <v>3.7999999999999368E-2</v>
      </c>
      <c r="AF133" s="40">
        <v>9.5294400137422956E-3</v>
      </c>
      <c r="AG133" s="40" t="s">
        <v>51</v>
      </c>
      <c r="AH133" s="41">
        <v>1.25</v>
      </c>
      <c r="AI133" s="16"/>
      <c r="AJ133" s="42">
        <v>0.36080000000000001</v>
      </c>
      <c r="AK133" s="42" t="s">
        <v>49</v>
      </c>
      <c r="AL133" s="43">
        <v>0</v>
      </c>
      <c r="AM133" s="16"/>
      <c r="AN133" s="44">
        <v>3.39E-2</v>
      </c>
      <c r="AO133" s="44" t="s">
        <v>51</v>
      </c>
      <c r="AP133" s="45">
        <v>3</v>
      </c>
      <c r="AQ133" s="16"/>
      <c r="AR133" s="40">
        <v>5.2900000000000003E-2</v>
      </c>
      <c r="AS133" s="40" t="s">
        <v>51</v>
      </c>
      <c r="AT133" s="41">
        <v>3</v>
      </c>
      <c r="AU133" s="16"/>
      <c r="AV133" s="46">
        <v>2.4300000000000002E-2</v>
      </c>
      <c r="AW133" s="46" t="s">
        <v>49</v>
      </c>
      <c r="AX133" s="47">
        <v>0</v>
      </c>
      <c r="AY133" s="16"/>
      <c r="AZ133" s="48">
        <v>0.9</v>
      </c>
      <c r="BA133" s="48" t="s">
        <v>51</v>
      </c>
      <c r="BB133" s="49">
        <v>3</v>
      </c>
      <c r="BC133" s="16"/>
      <c r="BD133" s="50"/>
    </row>
    <row r="134" spans="1:56" ht="15.6" customHeight="1" thickBot="1" x14ac:dyDescent="0.35">
      <c r="A134" s="116" t="s">
        <v>185</v>
      </c>
      <c r="B134" s="52">
        <v>14613</v>
      </c>
      <c r="C134" s="52" t="s">
        <v>48</v>
      </c>
      <c r="D134" s="26">
        <v>248.43</v>
      </c>
      <c r="E134" s="26">
        <v>8.4499999999999993</v>
      </c>
      <c r="F134" s="53">
        <v>13.67</v>
      </c>
      <c r="G134" s="53">
        <v>12</v>
      </c>
      <c r="H134" s="28">
        <f t="shared" si="9"/>
        <v>282.55</v>
      </c>
      <c r="I134" s="29">
        <f t="shared" si="8"/>
        <v>256.88</v>
      </c>
      <c r="J134" s="29">
        <v>0.86</v>
      </c>
      <c r="K134" s="30">
        <v>13.67</v>
      </c>
      <c r="L134" s="30">
        <v>3</v>
      </c>
      <c r="M134" s="31">
        <f t="shared" ref="M134:M197" si="10">SUM(I134:L134)</f>
        <v>274.41000000000003</v>
      </c>
      <c r="N134" s="16"/>
      <c r="O134" s="32" t="s">
        <v>51</v>
      </c>
      <c r="P134" s="33">
        <v>1</v>
      </c>
      <c r="Q134" s="34">
        <v>3</v>
      </c>
      <c r="R134" s="16"/>
      <c r="S134" s="35" t="s">
        <v>51</v>
      </c>
      <c r="T134" s="35" t="s">
        <v>49</v>
      </c>
      <c r="U134" s="35" t="s">
        <v>49</v>
      </c>
      <c r="V134" s="35" t="s">
        <v>49</v>
      </c>
      <c r="W134" s="35" t="s">
        <v>51</v>
      </c>
      <c r="X134" s="36">
        <v>1</v>
      </c>
      <c r="Y134" s="16"/>
      <c r="Z134" s="37">
        <v>3.22</v>
      </c>
      <c r="AA134" s="37" t="s">
        <v>49</v>
      </c>
      <c r="AB134" s="37" t="s">
        <v>52</v>
      </c>
      <c r="AC134" s="38">
        <v>0</v>
      </c>
      <c r="AD134" s="16"/>
      <c r="AE134" s="39">
        <v>-0.22937749999999957</v>
      </c>
      <c r="AF134" s="40">
        <v>-6.6418754280071865E-2</v>
      </c>
      <c r="AG134" s="40" t="s">
        <v>49</v>
      </c>
      <c r="AH134" s="41">
        <v>0</v>
      </c>
      <c r="AI134" s="16"/>
      <c r="AJ134" s="42">
        <v>0.51900000000000002</v>
      </c>
      <c r="AK134" s="42" t="s">
        <v>49</v>
      </c>
      <c r="AL134" s="43">
        <v>0</v>
      </c>
      <c r="AM134" s="16"/>
      <c r="AN134" s="44">
        <v>7.6399999999999996E-2</v>
      </c>
      <c r="AO134" s="44" t="s">
        <v>49</v>
      </c>
      <c r="AP134" s="45">
        <v>0</v>
      </c>
      <c r="AQ134" s="16"/>
      <c r="AR134" s="40">
        <v>5.8099999999999999E-2</v>
      </c>
      <c r="AS134" s="40" t="s">
        <v>49</v>
      </c>
      <c r="AT134" s="41">
        <v>0</v>
      </c>
      <c r="AU134" s="16"/>
      <c r="AV134" s="46">
        <v>2.3599999999999999E-2</v>
      </c>
      <c r="AW134" s="46" t="s">
        <v>49</v>
      </c>
      <c r="AX134" s="47">
        <v>0</v>
      </c>
      <c r="AY134" s="16"/>
      <c r="AZ134" s="48">
        <v>1</v>
      </c>
      <c r="BA134" s="48" t="s">
        <v>51</v>
      </c>
      <c r="BB134" s="49">
        <v>3</v>
      </c>
      <c r="BC134" s="16"/>
      <c r="BD134" s="50"/>
    </row>
    <row r="135" spans="1:56" ht="15.6" customHeight="1" thickBot="1" x14ac:dyDescent="0.35">
      <c r="A135" s="51" t="s">
        <v>186</v>
      </c>
      <c r="B135" s="52">
        <v>8703701</v>
      </c>
      <c r="C135" s="52" t="s">
        <v>48</v>
      </c>
      <c r="D135" s="26">
        <v>260.26</v>
      </c>
      <c r="E135" s="26">
        <v>8.4499999999999993</v>
      </c>
      <c r="F135" s="67">
        <v>0</v>
      </c>
      <c r="G135" s="53">
        <v>0</v>
      </c>
      <c r="H135" s="28">
        <f t="shared" si="9"/>
        <v>268.70999999999998</v>
      </c>
      <c r="I135" s="29">
        <f t="shared" ref="I135:I198" si="11">D135+E135</f>
        <v>268.70999999999998</v>
      </c>
      <c r="J135" s="29">
        <v>0.86</v>
      </c>
      <c r="K135" s="68">
        <v>0</v>
      </c>
      <c r="L135" s="30">
        <v>0</v>
      </c>
      <c r="M135" s="31">
        <f t="shared" si="10"/>
        <v>269.57</v>
      </c>
      <c r="N135" s="16"/>
      <c r="O135" s="32" t="s">
        <v>49</v>
      </c>
      <c r="P135" s="33" t="s">
        <v>50</v>
      </c>
      <c r="Q135" s="34">
        <v>0</v>
      </c>
      <c r="R135" s="16"/>
      <c r="S135" s="35" t="s">
        <v>49</v>
      </c>
      <c r="T135" s="35" t="s">
        <v>49</v>
      </c>
      <c r="U135" s="35" t="s">
        <v>49</v>
      </c>
      <c r="V135" s="35" t="s">
        <v>49</v>
      </c>
      <c r="W135" s="35" t="s">
        <v>49</v>
      </c>
      <c r="X135" s="36" t="s">
        <v>50</v>
      </c>
      <c r="Y135" s="16"/>
      <c r="Z135" s="37">
        <v>4.41</v>
      </c>
      <c r="AA135" s="37" t="s">
        <v>51</v>
      </c>
      <c r="AB135" s="37" t="s">
        <v>60</v>
      </c>
      <c r="AC135" s="38">
        <v>6.75</v>
      </c>
      <c r="AD135" s="16"/>
      <c r="AE135" s="39">
        <v>0.37776000000000032</v>
      </c>
      <c r="AF135" s="40">
        <v>9.3656795051382885E-2</v>
      </c>
      <c r="AG135" s="40" t="s">
        <v>49</v>
      </c>
      <c r="AH135" s="41">
        <v>0</v>
      </c>
      <c r="AI135" s="16"/>
      <c r="AJ135" s="42" t="s">
        <v>54</v>
      </c>
      <c r="AK135" s="42" t="s">
        <v>49</v>
      </c>
      <c r="AL135" s="43">
        <v>0</v>
      </c>
      <c r="AM135" s="16"/>
      <c r="AN135" s="44">
        <v>6.25E-2</v>
      </c>
      <c r="AO135" s="44" t="s">
        <v>49</v>
      </c>
      <c r="AP135" s="45">
        <v>0</v>
      </c>
      <c r="AQ135" s="16"/>
      <c r="AR135" s="40">
        <v>7.6600000000000001E-2</v>
      </c>
      <c r="AS135" s="40" t="s">
        <v>49</v>
      </c>
      <c r="AT135" s="41">
        <v>0</v>
      </c>
      <c r="AU135" s="16"/>
      <c r="AV135" s="46">
        <v>2.58E-2</v>
      </c>
      <c r="AW135" s="46" t="s">
        <v>49</v>
      </c>
      <c r="AX135" s="47">
        <v>0</v>
      </c>
      <c r="AY135" s="16"/>
      <c r="AZ135" s="48" t="s">
        <v>50</v>
      </c>
      <c r="BA135" s="48" t="s">
        <v>49</v>
      </c>
      <c r="BB135" s="49">
        <v>0</v>
      </c>
      <c r="BC135" s="16"/>
      <c r="BD135" s="50"/>
    </row>
    <row r="136" spans="1:56" ht="15.6" customHeight="1" thickBot="1" x14ac:dyDescent="0.35">
      <c r="A136" s="51" t="s">
        <v>187</v>
      </c>
      <c r="B136" s="52">
        <v>413399</v>
      </c>
      <c r="C136" s="52" t="s">
        <v>48</v>
      </c>
      <c r="D136" s="26">
        <v>252.79000000000002</v>
      </c>
      <c r="E136" s="26">
        <v>8.4499999999999993</v>
      </c>
      <c r="F136" s="53">
        <v>13.67</v>
      </c>
      <c r="G136" s="53">
        <v>0</v>
      </c>
      <c r="H136" s="28">
        <f t="shared" si="9"/>
        <v>274.91000000000003</v>
      </c>
      <c r="I136" s="29">
        <f t="shared" si="11"/>
        <v>261.24</v>
      </c>
      <c r="J136" s="29">
        <v>0.86</v>
      </c>
      <c r="K136" s="30">
        <v>13.67</v>
      </c>
      <c r="L136" s="30">
        <v>0</v>
      </c>
      <c r="M136" s="31">
        <f t="shared" si="10"/>
        <v>275.77000000000004</v>
      </c>
      <c r="N136" s="16"/>
      <c r="O136" s="32" t="s">
        <v>49</v>
      </c>
      <c r="P136" s="33" t="s">
        <v>50</v>
      </c>
      <c r="Q136" s="34">
        <v>0</v>
      </c>
      <c r="R136" s="16"/>
      <c r="S136" s="35" t="s">
        <v>51</v>
      </c>
      <c r="T136" s="35" t="s">
        <v>51</v>
      </c>
      <c r="U136" s="35" t="s">
        <v>51</v>
      </c>
      <c r="V136" s="35" t="s">
        <v>49</v>
      </c>
      <c r="W136" s="35" t="s">
        <v>49</v>
      </c>
      <c r="X136" s="36" t="s">
        <v>50</v>
      </c>
      <c r="Y136" s="16"/>
      <c r="Z136" s="37">
        <v>4.84</v>
      </c>
      <c r="AA136" s="37" t="s">
        <v>51</v>
      </c>
      <c r="AB136" s="37" t="s">
        <v>60</v>
      </c>
      <c r="AC136" s="38">
        <v>6.75</v>
      </c>
      <c r="AD136" s="16"/>
      <c r="AE136" s="39">
        <v>0.56633000000000067</v>
      </c>
      <c r="AF136" s="40">
        <v>0.13242707163555623</v>
      </c>
      <c r="AG136" s="40" t="s">
        <v>49</v>
      </c>
      <c r="AH136" s="41">
        <v>0</v>
      </c>
      <c r="AI136" s="16"/>
      <c r="AJ136" s="42">
        <v>0.64300000000000002</v>
      </c>
      <c r="AK136" s="42" t="s">
        <v>49</v>
      </c>
      <c r="AL136" s="43">
        <v>0</v>
      </c>
      <c r="AM136" s="16"/>
      <c r="AN136" s="44">
        <v>4.1900000000000007E-2</v>
      </c>
      <c r="AO136" s="44" t="s">
        <v>51</v>
      </c>
      <c r="AP136" s="45">
        <v>3</v>
      </c>
      <c r="AQ136" s="16"/>
      <c r="AR136" s="40">
        <v>9.5100000000000004E-2</v>
      </c>
      <c r="AS136" s="40" t="s">
        <v>49</v>
      </c>
      <c r="AT136" s="41">
        <v>0</v>
      </c>
      <c r="AU136" s="16"/>
      <c r="AV136" s="46">
        <v>1.5300000000000001E-2</v>
      </c>
      <c r="AW136" s="46" t="s">
        <v>51</v>
      </c>
      <c r="AX136" s="47">
        <v>3</v>
      </c>
      <c r="AY136" s="16"/>
      <c r="AZ136" s="48">
        <v>0.96</v>
      </c>
      <c r="BA136" s="48" t="s">
        <v>51</v>
      </c>
      <c r="BB136" s="49">
        <v>3</v>
      </c>
      <c r="BC136" s="16"/>
      <c r="BD136" s="50"/>
    </row>
    <row r="137" spans="1:56" ht="15.6" customHeight="1" thickBot="1" x14ac:dyDescent="0.35">
      <c r="A137" s="51" t="s">
        <v>188</v>
      </c>
      <c r="B137" s="52">
        <v>521817</v>
      </c>
      <c r="C137" s="52" t="s">
        <v>48</v>
      </c>
      <c r="D137" s="26">
        <v>237.08</v>
      </c>
      <c r="E137" s="26">
        <v>8.4499999999999993</v>
      </c>
      <c r="F137" s="53">
        <v>13.67</v>
      </c>
      <c r="G137" s="53">
        <v>6</v>
      </c>
      <c r="H137" s="28">
        <f t="shared" si="9"/>
        <v>265.2</v>
      </c>
      <c r="I137" s="29">
        <f t="shared" si="11"/>
        <v>245.53</v>
      </c>
      <c r="J137" s="29">
        <v>0.86</v>
      </c>
      <c r="K137" s="30">
        <v>13.67</v>
      </c>
      <c r="L137" s="30">
        <v>9</v>
      </c>
      <c r="M137" s="31">
        <f t="shared" si="10"/>
        <v>269.06</v>
      </c>
      <c r="N137" s="16"/>
      <c r="O137" s="32" t="s">
        <v>51</v>
      </c>
      <c r="P137" s="33">
        <v>3</v>
      </c>
      <c r="Q137" s="34">
        <v>9</v>
      </c>
      <c r="R137" s="16"/>
      <c r="S137" s="35" t="s">
        <v>51</v>
      </c>
      <c r="T137" s="35" t="s">
        <v>49</v>
      </c>
      <c r="U137" s="35" t="s">
        <v>49</v>
      </c>
      <c r="V137" s="35" t="s">
        <v>49</v>
      </c>
      <c r="W137" s="35" t="s">
        <v>51</v>
      </c>
      <c r="X137" s="36">
        <v>3</v>
      </c>
      <c r="Y137" s="16"/>
      <c r="Z137" s="37">
        <v>3.01</v>
      </c>
      <c r="AA137" s="37" t="s">
        <v>49</v>
      </c>
      <c r="AB137" s="37" t="s">
        <v>52</v>
      </c>
      <c r="AC137" s="38">
        <v>0</v>
      </c>
      <c r="AD137" s="16"/>
      <c r="AE137" s="39">
        <v>6.1145000000000227E-2</v>
      </c>
      <c r="AF137" s="40">
        <v>2.0720586391408891E-2</v>
      </c>
      <c r="AG137" s="40" t="s">
        <v>49</v>
      </c>
      <c r="AH137" s="41">
        <v>0</v>
      </c>
      <c r="AI137" s="16"/>
      <c r="AJ137" s="42">
        <v>0.4</v>
      </c>
      <c r="AK137" s="42" t="s">
        <v>49</v>
      </c>
      <c r="AL137" s="43">
        <v>0</v>
      </c>
      <c r="AM137" s="16"/>
      <c r="AN137" s="44">
        <v>4.3400000000000001E-2</v>
      </c>
      <c r="AO137" s="44" t="s">
        <v>51</v>
      </c>
      <c r="AP137" s="45">
        <v>3</v>
      </c>
      <c r="AQ137" s="16"/>
      <c r="AR137" s="40">
        <v>3.49E-2</v>
      </c>
      <c r="AS137" s="40" t="s">
        <v>51</v>
      </c>
      <c r="AT137" s="41">
        <v>3</v>
      </c>
      <c r="AU137" s="16"/>
      <c r="AV137" s="46">
        <v>2.1899999999999999E-2</v>
      </c>
      <c r="AW137" s="46" t="s">
        <v>49</v>
      </c>
      <c r="AX137" s="47">
        <v>0</v>
      </c>
      <c r="AY137" s="16"/>
      <c r="AZ137" s="48">
        <v>0.85</v>
      </c>
      <c r="BA137" s="48" t="s">
        <v>51</v>
      </c>
      <c r="BB137" s="49">
        <v>3</v>
      </c>
      <c r="BC137" s="16"/>
      <c r="BD137" s="50"/>
    </row>
    <row r="138" spans="1:56" ht="15.6" customHeight="1" thickBot="1" x14ac:dyDescent="0.35">
      <c r="A138" s="51" t="s">
        <v>189</v>
      </c>
      <c r="B138" s="52">
        <v>4505905</v>
      </c>
      <c r="C138" s="52" t="s">
        <v>48</v>
      </c>
      <c r="D138" s="26">
        <v>267.87</v>
      </c>
      <c r="E138" s="26">
        <v>8.4499999999999993</v>
      </c>
      <c r="F138" s="53">
        <v>13.67</v>
      </c>
      <c r="G138" s="53">
        <v>13.5</v>
      </c>
      <c r="H138" s="28">
        <f t="shared" si="9"/>
        <v>303.49</v>
      </c>
      <c r="I138" s="29">
        <f t="shared" si="11"/>
        <v>276.32</v>
      </c>
      <c r="J138" s="29">
        <v>0.86</v>
      </c>
      <c r="K138" s="30">
        <v>13.67</v>
      </c>
      <c r="L138" s="30">
        <v>9</v>
      </c>
      <c r="M138" s="31">
        <f t="shared" si="10"/>
        <v>299.85000000000002</v>
      </c>
      <c r="N138" s="16"/>
      <c r="O138" s="32" t="s">
        <v>51</v>
      </c>
      <c r="P138" s="33">
        <v>3</v>
      </c>
      <c r="Q138" s="34">
        <v>9</v>
      </c>
      <c r="R138" s="16"/>
      <c r="S138" s="35" t="s">
        <v>51</v>
      </c>
      <c r="T138" s="35" t="s">
        <v>49</v>
      </c>
      <c r="U138" s="35" t="s">
        <v>49</v>
      </c>
      <c r="V138" s="35" t="s">
        <v>49</v>
      </c>
      <c r="W138" s="35" t="s">
        <v>51</v>
      </c>
      <c r="X138" s="36">
        <v>3</v>
      </c>
      <c r="Y138" s="16"/>
      <c r="Z138" s="37" t="s">
        <v>54</v>
      </c>
      <c r="AA138" s="37" t="s">
        <v>49</v>
      </c>
      <c r="AB138" s="37" t="s">
        <v>52</v>
      </c>
      <c r="AC138" s="38">
        <v>0</v>
      </c>
      <c r="AD138" s="16"/>
      <c r="AE138" s="39">
        <v>3.6555925</v>
      </c>
      <c r="AF138" s="40" t="s">
        <v>52</v>
      </c>
      <c r="AG138" s="40" t="s">
        <v>49</v>
      </c>
      <c r="AH138" s="41">
        <v>0</v>
      </c>
      <c r="AI138" s="16"/>
      <c r="AJ138" s="42" t="s">
        <v>54</v>
      </c>
      <c r="AK138" s="42" t="s">
        <v>49</v>
      </c>
      <c r="AL138" s="43">
        <v>0</v>
      </c>
      <c r="AM138" s="16"/>
      <c r="AN138" s="44">
        <v>3.7400000000000003E-2</v>
      </c>
      <c r="AO138" s="44" t="s">
        <v>51</v>
      </c>
      <c r="AP138" s="45">
        <v>3</v>
      </c>
      <c r="AQ138" s="16"/>
      <c r="AR138" s="40">
        <v>7.7499999999999999E-2</v>
      </c>
      <c r="AS138" s="40" t="s">
        <v>49</v>
      </c>
      <c r="AT138" s="41">
        <v>0</v>
      </c>
      <c r="AU138" s="16"/>
      <c r="AV138" s="46">
        <v>1.5600000000000001E-2</v>
      </c>
      <c r="AW138" s="46" t="s">
        <v>51</v>
      </c>
      <c r="AX138" s="47">
        <v>3</v>
      </c>
      <c r="AY138" s="16"/>
      <c r="AZ138" s="48">
        <v>1</v>
      </c>
      <c r="BA138" s="48" t="s">
        <v>51</v>
      </c>
      <c r="BB138" s="49">
        <v>3</v>
      </c>
      <c r="BC138" s="16"/>
      <c r="BD138" s="50"/>
    </row>
    <row r="139" spans="1:56" ht="15.6" customHeight="1" thickBot="1" x14ac:dyDescent="0.35">
      <c r="A139" s="51" t="s">
        <v>190</v>
      </c>
      <c r="B139" s="52">
        <v>8531803</v>
      </c>
      <c r="C139" s="52" t="s">
        <v>48</v>
      </c>
      <c r="D139" s="26">
        <v>264.93</v>
      </c>
      <c r="E139" s="26">
        <v>8.4499999999999993</v>
      </c>
      <c r="F139" s="53">
        <v>13.67</v>
      </c>
      <c r="G139" s="53">
        <v>3</v>
      </c>
      <c r="H139" s="28">
        <f t="shared" si="9"/>
        <v>290.05</v>
      </c>
      <c r="I139" s="29">
        <f t="shared" si="11"/>
        <v>273.38</v>
      </c>
      <c r="J139" s="29">
        <v>0.86</v>
      </c>
      <c r="K139" s="30">
        <v>13.67</v>
      </c>
      <c r="L139" s="30">
        <v>0</v>
      </c>
      <c r="M139" s="31">
        <f t="shared" si="10"/>
        <v>287.91000000000003</v>
      </c>
      <c r="N139" s="16"/>
      <c r="O139" s="32" t="s">
        <v>49</v>
      </c>
      <c r="P139" s="33" t="s">
        <v>50</v>
      </c>
      <c r="Q139" s="34">
        <v>0</v>
      </c>
      <c r="R139" s="16"/>
      <c r="S139" s="35" t="s">
        <v>51</v>
      </c>
      <c r="T139" s="35" t="s">
        <v>49</v>
      </c>
      <c r="U139" s="35" t="s">
        <v>51</v>
      </c>
      <c r="V139" s="35" t="s">
        <v>49</v>
      </c>
      <c r="W139" s="35" t="s">
        <v>49</v>
      </c>
      <c r="X139" s="36" t="s">
        <v>50</v>
      </c>
      <c r="Y139" s="16"/>
      <c r="Z139" s="37">
        <v>3.59</v>
      </c>
      <c r="AA139" s="37" t="s">
        <v>49</v>
      </c>
      <c r="AB139" s="37" t="s">
        <v>52</v>
      </c>
      <c r="AC139" s="38">
        <v>0</v>
      </c>
      <c r="AD139" s="16"/>
      <c r="AE139" s="39">
        <v>9.0207499999999996E-2</v>
      </c>
      <c r="AF139" s="40">
        <v>2.5767828883848744E-2</v>
      </c>
      <c r="AG139" s="40" t="s">
        <v>49</v>
      </c>
      <c r="AH139" s="41">
        <v>0</v>
      </c>
      <c r="AI139" s="16"/>
      <c r="AJ139" s="42">
        <v>0.63300000000000001</v>
      </c>
      <c r="AK139" s="42" t="s">
        <v>49</v>
      </c>
      <c r="AL139" s="43">
        <v>0</v>
      </c>
      <c r="AM139" s="16"/>
      <c r="AN139" s="44">
        <v>6.6299999999999998E-2</v>
      </c>
      <c r="AO139" s="44" t="s">
        <v>49</v>
      </c>
      <c r="AP139" s="45">
        <v>0</v>
      </c>
      <c r="AQ139" s="16"/>
      <c r="AR139" s="40">
        <v>3.6200000000000003E-2</v>
      </c>
      <c r="AS139" s="40" t="s">
        <v>51</v>
      </c>
      <c r="AT139" s="41">
        <v>3</v>
      </c>
      <c r="AU139" s="16"/>
      <c r="AV139" s="46">
        <v>1.0800000000000001E-2</v>
      </c>
      <c r="AW139" s="46" t="s">
        <v>51</v>
      </c>
      <c r="AX139" s="47">
        <v>3</v>
      </c>
      <c r="AY139" s="16"/>
      <c r="AZ139" s="48">
        <v>0.91</v>
      </c>
      <c r="BA139" s="48" t="s">
        <v>51</v>
      </c>
      <c r="BB139" s="49">
        <v>3</v>
      </c>
      <c r="BC139" s="16"/>
      <c r="BD139" s="50"/>
    </row>
    <row r="140" spans="1:56" ht="15.6" customHeight="1" thickBot="1" x14ac:dyDescent="0.35">
      <c r="A140" s="51" t="s">
        <v>191</v>
      </c>
      <c r="B140" s="52">
        <v>6911706</v>
      </c>
      <c r="C140" s="52" t="s">
        <v>48</v>
      </c>
      <c r="D140" s="26">
        <v>263.33999999999997</v>
      </c>
      <c r="E140" s="26">
        <v>8.4499999999999993</v>
      </c>
      <c r="F140" s="53">
        <v>13.67</v>
      </c>
      <c r="G140" s="53">
        <v>9</v>
      </c>
      <c r="H140" s="28">
        <f t="shared" si="9"/>
        <v>294.45999999999998</v>
      </c>
      <c r="I140" s="29">
        <f t="shared" si="11"/>
        <v>271.78999999999996</v>
      </c>
      <c r="J140" s="29">
        <v>0.86</v>
      </c>
      <c r="K140" s="30">
        <v>13.67</v>
      </c>
      <c r="L140" s="30">
        <v>3</v>
      </c>
      <c r="M140" s="31">
        <f t="shared" si="10"/>
        <v>289.32</v>
      </c>
      <c r="N140" s="16"/>
      <c r="O140" s="32" t="s">
        <v>51</v>
      </c>
      <c r="P140" s="33">
        <v>1</v>
      </c>
      <c r="Q140" s="34">
        <v>3</v>
      </c>
      <c r="R140" s="16"/>
      <c r="S140" s="35" t="s">
        <v>51</v>
      </c>
      <c r="T140" s="35" t="s">
        <v>49</v>
      </c>
      <c r="U140" s="35" t="s">
        <v>49</v>
      </c>
      <c r="V140" s="35" t="s">
        <v>49</v>
      </c>
      <c r="W140" s="35" t="s">
        <v>51</v>
      </c>
      <c r="X140" s="36">
        <v>1</v>
      </c>
      <c r="Y140" s="16"/>
      <c r="Z140" s="37">
        <v>3.23</v>
      </c>
      <c r="AA140" s="37" t="s">
        <v>49</v>
      </c>
      <c r="AB140" s="37" t="s">
        <v>52</v>
      </c>
      <c r="AC140" s="38">
        <v>0</v>
      </c>
      <c r="AD140" s="16"/>
      <c r="AE140" s="39">
        <v>-0.39227749999999961</v>
      </c>
      <c r="AF140" s="40">
        <v>-0.10842542629488117</v>
      </c>
      <c r="AG140" s="40" t="s">
        <v>49</v>
      </c>
      <c r="AH140" s="41">
        <v>0</v>
      </c>
      <c r="AI140" s="16"/>
      <c r="AJ140" s="42">
        <v>0.42780000000000001</v>
      </c>
      <c r="AK140" s="42" t="s">
        <v>49</v>
      </c>
      <c r="AL140" s="43">
        <v>0</v>
      </c>
      <c r="AM140" s="16"/>
      <c r="AN140" s="44">
        <v>6.3799999999999996E-2</v>
      </c>
      <c r="AO140" s="44" t="s">
        <v>49</v>
      </c>
      <c r="AP140" s="45">
        <v>0</v>
      </c>
      <c r="AQ140" s="16"/>
      <c r="AR140" s="40">
        <v>8.1199999999999994E-2</v>
      </c>
      <c r="AS140" s="40" t="s">
        <v>49</v>
      </c>
      <c r="AT140" s="41">
        <v>0</v>
      </c>
      <c r="AU140" s="16"/>
      <c r="AV140" s="46">
        <v>1.0700000000000001E-2</v>
      </c>
      <c r="AW140" s="46" t="s">
        <v>51</v>
      </c>
      <c r="AX140" s="47">
        <v>3</v>
      </c>
      <c r="AY140" s="16"/>
      <c r="AZ140" s="48">
        <v>0.8</v>
      </c>
      <c r="BA140" s="48" t="s">
        <v>49</v>
      </c>
      <c r="BB140" s="49">
        <v>0</v>
      </c>
      <c r="BC140" s="16"/>
      <c r="BD140" s="50"/>
    </row>
    <row r="141" spans="1:56" ht="15.6" customHeight="1" thickBot="1" x14ac:dyDescent="0.35">
      <c r="A141" s="117" t="s">
        <v>192</v>
      </c>
      <c r="B141" s="52">
        <v>928526</v>
      </c>
      <c r="C141" s="52" t="s">
        <v>48</v>
      </c>
      <c r="D141" s="26">
        <v>234.33</v>
      </c>
      <c r="E141" s="26">
        <v>8.4499999999999993</v>
      </c>
      <c r="F141" s="53">
        <v>13.67</v>
      </c>
      <c r="G141" s="53">
        <v>0</v>
      </c>
      <c r="H141" s="28">
        <f t="shared" si="9"/>
        <v>256.45</v>
      </c>
      <c r="I141" s="29">
        <f t="shared" si="11"/>
        <v>242.78</v>
      </c>
      <c r="J141" s="29">
        <v>0.86</v>
      </c>
      <c r="K141" s="30">
        <v>13.67</v>
      </c>
      <c r="L141" s="30">
        <v>0</v>
      </c>
      <c r="M141" s="31">
        <f t="shared" si="10"/>
        <v>257.31</v>
      </c>
      <c r="N141" s="16"/>
      <c r="O141" s="32" t="s">
        <v>49</v>
      </c>
      <c r="P141" s="33" t="s">
        <v>50</v>
      </c>
      <c r="Q141" s="34">
        <v>0</v>
      </c>
      <c r="R141" s="16"/>
      <c r="S141" s="35" t="s">
        <v>51</v>
      </c>
      <c r="T141" s="35" t="s">
        <v>51</v>
      </c>
      <c r="U141" s="35" t="s">
        <v>51</v>
      </c>
      <c r="V141" s="35" t="s">
        <v>49</v>
      </c>
      <c r="W141" s="35" t="s">
        <v>49</v>
      </c>
      <c r="X141" s="36" t="s">
        <v>50</v>
      </c>
      <c r="Y141" s="16"/>
      <c r="Z141" s="37">
        <v>3.9</v>
      </c>
      <c r="AA141" s="37" t="s">
        <v>51</v>
      </c>
      <c r="AB141" s="37" t="s">
        <v>62</v>
      </c>
      <c r="AC141" s="38">
        <v>4.5</v>
      </c>
      <c r="AD141" s="16"/>
      <c r="AE141" s="39">
        <v>0.35059000000000085</v>
      </c>
      <c r="AF141" s="40">
        <v>9.8684150341400573E-2</v>
      </c>
      <c r="AG141" s="40" t="s">
        <v>51</v>
      </c>
      <c r="AH141" s="41">
        <v>1.25</v>
      </c>
      <c r="AI141" s="16"/>
      <c r="AJ141" s="42">
        <v>0.31379999999999997</v>
      </c>
      <c r="AK141" s="42" t="s">
        <v>49</v>
      </c>
      <c r="AL141" s="43">
        <v>0</v>
      </c>
      <c r="AM141" s="16"/>
      <c r="AN141" s="44">
        <v>5.5599999999999997E-2</v>
      </c>
      <c r="AO141" s="44" t="s">
        <v>51</v>
      </c>
      <c r="AP141" s="45">
        <v>3</v>
      </c>
      <c r="AQ141" s="16"/>
      <c r="AR141" s="40">
        <v>7.46E-2</v>
      </c>
      <c r="AS141" s="40" t="s">
        <v>49</v>
      </c>
      <c r="AT141" s="41">
        <v>0</v>
      </c>
      <c r="AU141" s="16"/>
      <c r="AV141" s="46">
        <v>3.7000000000000005E-2</v>
      </c>
      <c r="AW141" s="46" t="s">
        <v>49</v>
      </c>
      <c r="AX141" s="47">
        <v>0</v>
      </c>
      <c r="AY141" s="16"/>
      <c r="AZ141" s="48">
        <v>0.86</v>
      </c>
      <c r="BA141" s="48" t="s">
        <v>51</v>
      </c>
      <c r="BB141" s="49">
        <v>3</v>
      </c>
      <c r="BC141" s="16"/>
      <c r="BD141" s="50"/>
    </row>
    <row r="142" spans="1:56" ht="15.6" customHeight="1" thickBot="1" x14ac:dyDescent="0.35">
      <c r="A142" s="230" t="s">
        <v>193</v>
      </c>
      <c r="B142" s="228">
        <v>699641</v>
      </c>
      <c r="C142" s="52" t="s">
        <v>48</v>
      </c>
      <c r="D142" s="26">
        <v>241.35000000000002</v>
      </c>
      <c r="E142" s="26">
        <v>8.4499999999999993</v>
      </c>
      <c r="F142" s="53">
        <v>13.67</v>
      </c>
      <c r="G142" s="53">
        <v>12</v>
      </c>
      <c r="H142" s="28">
        <f t="shared" si="9"/>
        <v>275.47000000000003</v>
      </c>
      <c r="I142" s="290">
        <f t="shared" si="11"/>
        <v>249.8</v>
      </c>
      <c r="J142" s="290">
        <v>0.86</v>
      </c>
      <c r="K142" s="272">
        <v>13.67</v>
      </c>
      <c r="L142" s="272">
        <v>0</v>
      </c>
      <c r="M142" s="273">
        <f t="shared" si="10"/>
        <v>264.33000000000004</v>
      </c>
      <c r="N142" s="16"/>
      <c r="O142" s="252" t="s">
        <v>49</v>
      </c>
      <c r="P142" s="274" t="s">
        <v>50</v>
      </c>
      <c r="Q142" s="275">
        <v>0</v>
      </c>
      <c r="R142" s="16"/>
      <c r="S142" s="35" t="s">
        <v>51</v>
      </c>
      <c r="T142" s="35" t="s">
        <v>49</v>
      </c>
      <c r="U142" s="35" t="s">
        <v>49</v>
      </c>
      <c r="V142" s="289" t="s">
        <v>51</v>
      </c>
      <c r="W142" s="289" t="s">
        <v>49</v>
      </c>
      <c r="X142" s="295" t="s">
        <v>50</v>
      </c>
      <c r="Y142" s="16"/>
      <c r="Z142" s="37">
        <v>3</v>
      </c>
      <c r="AA142" s="37" t="s">
        <v>49</v>
      </c>
      <c r="AB142" s="37" t="s">
        <v>52</v>
      </c>
      <c r="AC142" s="38">
        <v>0</v>
      </c>
      <c r="AD142" s="16"/>
      <c r="AE142" s="39">
        <v>-0.19184249999999992</v>
      </c>
      <c r="AF142" s="40">
        <v>-6.0144465223163947E-2</v>
      </c>
      <c r="AG142" s="40" t="s">
        <v>49</v>
      </c>
      <c r="AH142" s="41">
        <v>0</v>
      </c>
      <c r="AI142" s="16"/>
      <c r="AJ142" s="42" t="s">
        <v>54</v>
      </c>
      <c r="AK142" s="42" t="s">
        <v>49</v>
      </c>
      <c r="AL142" s="43">
        <v>0</v>
      </c>
      <c r="AM142" s="16"/>
      <c r="AN142" s="44">
        <v>8.5800000000000001E-2</v>
      </c>
      <c r="AO142" s="44" t="s">
        <v>49</v>
      </c>
      <c r="AP142" s="45">
        <v>0</v>
      </c>
      <c r="AQ142" s="16"/>
      <c r="AR142" s="40">
        <v>3.95E-2</v>
      </c>
      <c r="AS142" s="40" t="s">
        <v>51</v>
      </c>
      <c r="AT142" s="41">
        <v>3</v>
      </c>
      <c r="AU142" s="16"/>
      <c r="AV142" s="46">
        <v>1.9400000000000001E-2</v>
      </c>
      <c r="AW142" s="46" t="s">
        <v>49</v>
      </c>
      <c r="AX142" s="47">
        <v>0</v>
      </c>
      <c r="AY142" s="16"/>
      <c r="AZ142" s="48">
        <v>0.88</v>
      </c>
      <c r="BA142" s="48" t="s">
        <v>51</v>
      </c>
      <c r="BB142" s="49">
        <v>3</v>
      </c>
      <c r="BC142" s="16"/>
      <c r="BD142" s="50"/>
    </row>
    <row r="143" spans="1:56" ht="15.6" customHeight="1" thickBot="1" x14ac:dyDescent="0.35">
      <c r="A143" s="230" t="s">
        <v>194</v>
      </c>
      <c r="B143" s="228">
        <v>4492803</v>
      </c>
      <c r="C143" s="52" t="s">
        <v>48</v>
      </c>
      <c r="D143" s="26">
        <v>260.63</v>
      </c>
      <c r="E143" s="26">
        <v>8.4499999999999993</v>
      </c>
      <c r="F143" s="67">
        <v>0</v>
      </c>
      <c r="G143" s="53">
        <v>0</v>
      </c>
      <c r="H143" s="28">
        <f t="shared" si="9"/>
        <v>269.08</v>
      </c>
      <c r="I143" s="29">
        <f t="shared" si="11"/>
        <v>269.08</v>
      </c>
      <c r="J143" s="29">
        <v>0.86</v>
      </c>
      <c r="K143" s="68">
        <v>0</v>
      </c>
      <c r="L143" s="272">
        <v>7.5</v>
      </c>
      <c r="M143" s="273">
        <f t="shared" si="10"/>
        <v>277.44</v>
      </c>
      <c r="N143" s="16"/>
      <c r="O143" s="252" t="s">
        <v>51</v>
      </c>
      <c r="P143" s="274">
        <v>2</v>
      </c>
      <c r="Q143" s="275">
        <v>7.5</v>
      </c>
      <c r="R143" s="16"/>
      <c r="S143" s="35" t="s">
        <v>51</v>
      </c>
      <c r="T143" s="35" t="s">
        <v>49</v>
      </c>
      <c r="U143" s="35" t="s">
        <v>49</v>
      </c>
      <c r="V143" s="289" t="s">
        <v>49</v>
      </c>
      <c r="W143" s="289" t="s">
        <v>51</v>
      </c>
      <c r="X143" s="295">
        <v>2</v>
      </c>
      <c r="Y143" s="16"/>
      <c r="Z143" s="37">
        <v>4.04</v>
      </c>
      <c r="AA143" s="37" t="s">
        <v>51</v>
      </c>
      <c r="AB143" s="37" t="s">
        <v>62</v>
      </c>
      <c r="AC143" s="38">
        <v>4.5</v>
      </c>
      <c r="AD143" s="16"/>
      <c r="AE143" s="39">
        <v>-5.3415000000000212E-2</v>
      </c>
      <c r="AF143" s="40">
        <v>-1.3043876411010975E-2</v>
      </c>
      <c r="AG143" s="40" t="s">
        <v>49</v>
      </c>
      <c r="AH143" s="41">
        <v>0</v>
      </c>
      <c r="AI143" s="16"/>
      <c r="AJ143" s="42">
        <v>0.755</v>
      </c>
      <c r="AK143" s="42" t="s">
        <v>49</v>
      </c>
      <c r="AL143" s="43">
        <v>0</v>
      </c>
      <c r="AM143" s="16"/>
      <c r="AN143" s="44">
        <v>1.32E-2</v>
      </c>
      <c r="AO143" s="44" t="s">
        <v>51</v>
      </c>
      <c r="AP143" s="45">
        <v>3</v>
      </c>
      <c r="AQ143" s="16"/>
      <c r="AR143" s="40">
        <v>7.8200000000000006E-2</v>
      </c>
      <c r="AS143" s="40" t="s">
        <v>49</v>
      </c>
      <c r="AT143" s="41">
        <v>0</v>
      </c>
      <c r="AU143" s="16"/>
      <c r="AV143" s="46">
        <v>2.58E-2</v>
      </c>
      <c r="AW143" s="46" t="s">
        <v>49</v>
      </c>
      <c r="AX143" s="47">
        <v>0</v>
      </c>
      <c r="AY143" s="16"/>
      <c r="AZ143" s="48" t="s">
        <v>52</v>
      </c>
      <c r="BA143" s="48" t="s">
        <v>49</v>
      </c>
      <c r="BB143" s="49">
        <v>0</v>
      </c>
      <c r="BC143" s="16"/>
      <c r="BD143" s="50"/>
    </row>
    <row r="144" spans="1:56" ht="15.6" customHeight="1" thickBot="1" x14ac:dyDescent="0.35">
      <c r="A144" s="231" t="s">
        <v>195</v>
      </c>
      <c r="B144" s="228">
        <v>851965</v>
      </c>
      <c r="C144" s="52" t="s">
        <v>48</v>
      </c>
      <c r="D144" s="26">
        <v>242.86</v>
      </c>
      <c r="E144" s="26">
        <v>8.4499999999999993</v>
      </c>
      <c r="F144" s="67">
        <v>0</v>
      </c>
      <c r="G144" s="53">
        <v>3</v>
      </c>
      <c r="H144" s="28">
        <f t="shared" si="9"/>
        <v>254.31</v>
      </c>
      <c r="I144" s="290">
        <f t="shared" si="11"/>
        <v>251.31</v>
      </c>
      <c r="J144" s="290">
        <v>0.86</v>
      </c>
      <c r="K144" s="68">
        <v>0</v>
      </c>
      <c r="L144" s="272">
        <v>0</v>
      </c>
      <c r="M144" s="273">
        <f t="shared" si="10"/>
        <v>252.17000000000002</v>
      </c>
      <c r="N144" s="16"/>
      <c r="O144" s="32" t="s">
        <v>49</v>
      </c>
      <c r="P144" s="33" t="s">
        <v>50</v>
      </c>
      <c r="Q144" s="34">
        <v>0</v>
      </c>
      <c r="R144" s="16"/>
      <c r="S144" s="35" t="s">
        <v>51</v>
      </c>
      <c r="T144" s="35" t="s">
        <v>49</v>
      </c>
      <c r="U144" s="35" t="s">
        <v>51</v>
      </c>
      <c r="V144" s="289" t="s">
        <v>51</v>
      </c>
      <c r="W144" s="289" t="s">
        <v>49</v>
      </c>
      <c r="X144" s="295" t="s">
        <v>50</v>
      </c>
      <c r="Y144" s="16"/>
      <c r="Z144" s="37">
        <v>3.83</v>
      </c>
      <c r="AA144" s="37" t="s">
        <v>51</v>
      </c>
      <c r="AB144" s="37" t="s">
        <v>62</v>
      </c>
      <c r="AC144" s="38">
        <v>4.5</v>
      </c>
      <c r="AD144" s="16"/>
      <c r="AE144" s="39">
        <v>0.29659750000000029</v>
      </c>
      <c r="AF144" s="40">
        <v>8.3965581182039339E-2</v>
      </c>
      <c r="AG144" s="40" t="s">
        <v>51</v>
      </c>
      <c r="AH144" s="41">
        <v>1.25</v>
      </c>
      <c r="AI144" s="16"/>
      <c r="AJ144" s="42">
        <v>0.51300000000000001</v>
      </c>
      <c r="AK144" s="42" t="s">
        <v>49</v>
      </c>
      <c r="AL144" s="43">
        <v>0</v>
      </c>
      <c r="AM144" s="16"/>
      <c r="AN144" s="44">
        <v>0.10679999999999999</v>
      </c>
      <c r="AO144" s="44" t="s">
        <v>49</v>
      </c>
      <c r="AP144" s="45">
        <v>0</v>
      </c>
      <c r="AQ144" s="16"/>
      <c r="AR144" s="40">
        <v>1.23E-2</v>
      </c>
      <c r="AS144" s="40" t="s">
        <v>51</v>
      </c>
      <c r="AT144" s="41">
        <v>3</v>
      </c>
      <c r="AU144" s="16"/>
      <c r="AV144" s="46">
        <v>2.6099999999999998E-2</v>
      </c>
      <c r="AW144" s="46" t="s">
        <v>49</v>
      </c>
      <c r="AX144" s="47">
        <v>0</v>
      </c>
      <c r="AY144" s="16"/>
      <c r="AZ144" s="48">
        <v>0.89</v>
      </c>
      <c r="BA144" s="48" t="s">
        <v>51</v>
      </c>
      <c r="BB144" s="49">
        <v>3</v>
      </c>
      <c r="BC144" s="16"/>
      <c r="BD144" s="50"/>
    </row>
    <row r="145" spans="1:56" ht="15.6" customHeight="1" thickBot="1" x14ac:dyDescent="0.35">
      <c r="A145" s="230" t="s">
        <v>196</v>
      </c>
      <c r="B145" s="228">
        <v>4477103</v>
      </c>
      <c r="C145" s="52" t="s">
        <v>48</v>
      </c>
      <c r="D145" s="26">
        <v>261.71999999999997</v>
      </c>
      <c r="E145" s="26">
        <v>8.4499999999999993</v>
      </c>
      <c r="F145" s="53">
        <v>13.67</v>
      </c>
      <c r="G145" s="53">
        <v>10.5</v>
      </c>
      <c r="H145" s="28">
        <f t="shared" si="9"/>
        <v>294.33999999999997</v>
      </c>
      <c r="I145" s="29">
        <f t="shared" si="11"/>
        <v>270.16999999999996</v>
      </c>
      <c r="J145" s="29">
        <v>0.86</v>
      </c>
      <c r="K145" s="30">
        <v>13.67</v>
      </c>
      <c r="L145" s="272">
        <v>10.5</v>
      </c>
      <c r="M145" s="273">
        <f t="shared" si="10"/>
        <v>295.2</v>
      </c>
      <c r="N145" s="16"/>
      <c r="O145" s="252" t="s">
        <v>51</v>
      </c>
      <c r="P145" s="274">
        <v>3</v>
      </c>
      <c r="Q145" s="275">
        <v>10.5</v>
      </c>
      <c r="R145" s="16"/>
      <c r="S145" s="35" t="s">
        <v>51</v>
      </c>
      <c r="T145" s="35" t="s">
        <v>49</v>
      </c>
      <c r="U145" s="35" t="s">
        <v>49</v>
      </c>
      <c r="V145" s="289" t="s">
        <v>49</v>
      </c>
      <c r="W145" s="289" t="s">
        <v>51</v>
      </c>
      <c r="X145" s="295">
        <v>3</v>
      </c>
      <c r="Y145" s="16"/>
      <c r="Z145" s="37">
        <v>3.54</v>
      </c>
      <c r="AA145" s="37" t="s">
        <v>49</v>
      </c>
      <c r="AB145" s="37" t="s">
        <v>52</v>
      </c>
      <c r="AC145" s="38">
        <v>0</v>
      </c>
      <c r="AD145" s="16"/>
      <c r="AE145" s="39">
        <v>-4.2247500000000215E-2</v>
      </c>
      <c r="AF145" s="40">
        <v>-1.1789180240722855E-2</v>
      </c>
      <c r="AG145" s="40" t="s">
        <v>49</v>
      </c>
      <c r="AH145" s="41">
        <v>0</v>
      </c>
      <c r="AI145" s="16"/>
      <c r="AJ145" s="42">
        <v>0.24350000000000002</v>
      </c>
      <c r="AK145" s="42" t="s">
        <v>51</v>
      </c>
      <c r="AL145" s="43">
        <v>4.5</v>
      </c>
      <c r="AM145" s="16"/>
      <c r="AN145" s="44">
        <v>3.9100000000000003E-2</v>
      </c>
      <c r="AO145" s="44" t="s">
        <v>51</v>
      </c>
      <c r="AP145" s="45">
        <v>3</v>
      </c>
      <c r="AQ145" s="16"/>
      <c r="AR145" s="40">
        <v>6.5599999999999992E-2</v>
      </c>
      <c r="AS145" s="40" t="s">
        <v>49</v>
      </c>
      <c r="AT145" s="41">
        <v>0</v>
      </c>
      <c r="AU145" s="16"/>
      <c r="AV145" s="46">
        <v>1.18E-2</v>
      </c>
      <c r="AW145" s="46" t="s">
        <v>51</v>
      </c>
      <c r="AX145" s="47">
        <v>3</v>
      </c>
      <c r="AY145" s="16"/>
      <c r="AZ145" s="48">
        <v>0.71</v>
      </c>
      <c r="BA145" s="48" t="s">
        <v>49</v>
      </c>
      <c r="BB145" s="49">
        <v>0</v>
      </c>
      <c r="BC145" s="16"/>
      <c r="BD145" s="50"/>
    </row>
    <row r="146" spans="1:56" s="59" customFormat="1" ht="15.6" customHeight="1" thickBot="1" x14ac:dyDescent="0.35">
      <c r="A146" s="118" t="s">
        <v>197</v>
      </c>
      <c r="B146" s="57">
        <v>7173903</v>
      </c>
      <c r="C146" s="52" t="s">
        <v>48</v>
      </c>
      <c r="D146" s="26">
        <v>270.37</v>
      </c>
      <c r="E146" s="26">
        <v>8.4499999999999993</v>
      </c>
      <c r="F146" s="58">
        <v>13.67</v>
      </c>
      <c r="G146" s="53">
        <v>14.25</v>
      </c>
      <c r="H146" s="28">
        <f t="shared" si="9"/>
        <v>306.74</v>
      </c>
      <c r="I146" s="29">
        <f t="shared" si="11"/>
        <v>278.82</v>
      </c>
      <c r="J146" s="29">
        <v>0.86</v>
      </c>
      <c r="K146" s="30">
        <v>13.67</v>
      </c>
      <c r="L146" s="30">
        <v>9.75</v>
      </c>
      <c r="M146" s="31">
        <f t="shared" si="10"/>
        <v>303.10000000000002</v>
      </c>
      <c r="N146" s="16"/>
      <c r="O146" s="32" t="s">
        <v>51</v>
      </c>
      <c r="P146" s="33">
        <v>2</v>
      </c>
      <c r="Q146" s="34">
        <v>9.75</v>
      </c>
      <c r="R146" s="16"/>
      <c r="S146" s="35" t="s">
        <v>51</v>
      </c>
      <c r="T146" s="35" t="s">
        <v>49</v>
      </c>
      <c r="U146" s="35" t="s">
        <v>49</v>
      </c>
      <c r="V146" s="35" t="s">
        <v>49</v>
      </c>
      <c r="W146" s="35" t="s">
        <v>51</v>
      </c>
      <c r="X146" s="36">
        <v>2</v>
      </c>
      <c r="Y146" s="16"/>
      <c r="Z146" s="37">
        <v>5.0599999999999996</v>
      </c>
      <c r="AA146" s="37" t="s">
        <v>51</v>
      </c>
      <c r="AB146" s="37" t="s">
        <v>60</v>
      </c>
      <c r="AC146" s="38">
        <v>6.75</v>
      </c>
      <c r="AD146" s="16"/>
      <c r="AE146" s="39">
        <v>-0.79072750000000003</v>
      </c>
      <c r="AF146" s="40">
        <v>-0.13509619738017828</v>
      </c>
      <c r="AG146" s="40" t="s">
        <v>49</v>
      </c>
      <c r="AH146" s="41">
        <v>0</v>
      </c>
      <c r="AI146" s="16"/>
      <c r="AJ146" s="42">
        <v>0.33500000000000002</v>
      </c>
      <c r="AK146" s="42" t="s">
        <v>49</v>
      </c>
      <c r="AL146" s="43">
        <v>0</v>
      </c>
      <c r="AM146" s="16"/>
      <c r="AN146" s="44">
        <v>2.1700000000000001E-2</v>
      </c>
      <c r="AO146" s="44" t="s">
        <v>51</v>
      </c>
      <c r="AP146" s="45">
        <v>3</v>
      </c>
      <c r="AQ146" s="16"/>
      <c r="AR146" s="40">
        <v>8.5800000000000001E-2</v>
      </c>
      <c r="AS146" s="40" t="s">
        <v>49</v>
      </c>
      <c r="AT146" s="41">
        <v>0</v>
      </c>
      <c r="AU146" s="16"/>
      <c r="AV146" s="46" t="s">
        <v>69</v>
      </c>
      <c r="AW146" s="46" t="s">
        <v>49</v>
      </c>
      <c r="AX146" s="47">
        <v>0</v>
      </c>
      <c r="AY146" s="16"/>
      <c r="AZ146" s="48" t="s">
        <v>52</v>
      </c>
      <c r="BA146" s="48" t="s">
        <v>49</v>
      </c>
      <c r="BB146" s="49">
        <v>0</v>
      </c>
      <c r="BC146" s="16"/>
      <c r="BD146" s="50"/>
    </row>
    <row r="147" spans="1:56" s="59" customFormat="1" ht="15.6" customHeight="1" thickBot="1" x14ac:dyDescent="0.35">
      <c r="A147" s="118" t="s">
        <v>198</v>
      </c>
      <c r="B147" s="57">
        <v>4464109</v>
      </c>
      <c r="C147" s="52" t="s">
        <v>48</v>
      </c>
      <c r="D147" s="26">
        <v>255.5</v>
      </c>
      <c r="E147" s="26">
        <v>8.4499999999999993</v>
      </c>
      <c r="F147" s="58">
        <v>13.67</v>
      </c>
      <c r="G147" s="53">
        <v>7.25</v>
      </c>
      <c r="H147" s="28">
        <f t="shared" si="9"/>
        <v>284.87</v>
      </c>
      <c r="I147" s="29">
        <f t="shared" si="11"/>
        <v>263.95</v>
      </c>
      <c r="J147" s="29">
        <v>0.86</v>
      </c>
      <c r="K147" s="30">
        <v>13.67</v>
      </c>
      <c r="L147" s="30">
        <v>8.75</v>
      </c>
      <c r="M147" s="31">
        <f t="shared" si="10"/>
        <v>287.23</v>
      </c>
      <c r="N147" s="16"/>
      <c r="O147" s="32" t="s">
        <v>51</v>
      </c>
      <c r="P147" s="33">
        <v>3</v>
      </c>
      <c r="Q147" s="34">
        <v>8.75</v>
      </c>
      <c r="R147" s="16"/>
      <c r="S147" s="35" t="s">
        <v>51</v>
      </c>
      <c r="T147" s="35" t="s">
        <v>49</v>
      </c>
      <c r="U147" s="35" t="s">
        <v>49</v>
      </c>
      <c r="V147" s="35" t="s">
        <v>49</v>
      </c>
      <c r="W147" s="35" t="s">
        <v>51</v>
      </c>
      <c r="X147" s="36">
        <v>3</v>
      </c>
      <c r="Y147" s="16"/>
      <c r="Z147" s="37">
        <v>3.88</v>
      </c>
      <c r="AA147" s="37" t="s">
        <v>51</v>
      </c>
      <c r="AB147" s="37" t="s">
        <v>62</v>
      </c>
      <c r="AC147" s="38">
        <v>4.5</v>
      </c>
      <c r="AD147" s="16"/>
      <c r="AE147" s="39">
        <v>5.4895000000000138E-2</v>
      </c>
      <c r="AF147" s="40">
        <v>1.436381036735066E-2</v>
      </c>
      <c r="AG147" s="40" t="s">
        <v>51</v>
      </c>
      <c r="AH147" s="41">
        <v>1.25</v>
      </c>
      <c r="AI147" s="16"/>
      <c r="AJ147" s="42">
        <v>0.5403</v>
      </c>
      <c r="AK147" s="42" t="s">
        <v>49</v>
      </c>
      <c r="AL147" s="43">
        <v>0</v>
      </c>
      <c r="AM147" s="16"/>
      <c r="AN147" s="44">
        <v>9.1700000000000004E-2</v>
      </c>
      <c r="AO147" s="44" t="s">
        <v>49</v>
      </c>
      <c r="AP147" s="45">
        <v>0</v>
      </c>
      <c r="AQ147" s="16"/>
      <c r="AR147" s="40">
        <v>0.12909999999999999</v>
      </c>
      <c r="AS147" s="40" t="s">
        <v>49</v>
      </c>
      <c r="AT147" s="41">
        <v>0</v>
      </c>
      <c r="AU147" s="16"/>
      <c r="AV147" s="46">
        <v>1.41E-2</v>
      </c>
      <c r="AW147" s="46" t="s">
        <v>51</v>
      </c>
      <c r="AX147" s="47">
        <v>3</v>
      </c>
      <c r="AY147" s="16"/>
      <c r="AZ147" s="48" t="s">
        <v>52</v>
      </c>
      <c r="BA147" s="48" t="s">
        <v>49</v>
      </c>
      <c r="BB147" s="49">
        <v>0</v>
      </c>
      <c r="BC147" s="16"/>
      <c r="BD147" s="50"/>
    </row>
    <row r="148" spans="1:56" s="59" customFormat="1" ht="15.6" customHeight="1" thickBot="1" x14ac:dyDescent="0.35">
      <c r="A148" s="118" t="s">
        <v>199</v>
      </c>
      <c r="B148" s="57">
        <v>383872</v>
      </c>
      <c r="C148" s="52" t="s">
        <v>48</v>
      </c>
      <c r="D148" s="26">
        <v>268.11</v>
      </c>
      <c r="E148" s="26">
        <v>8.4499999999999993</v>
      </c>
      <c r="F148" s="58">
        <v>13.67</v>
      </c>
      <c r="G148" s="53">
        <v>0</v>
      </c>
      <c r="H148" s="28">
        <f t="shared" si="9"/>
        <v>290.23</v>
      </c>
      <c r="I148" s="29">
        <f t="shared" si="11"/>
        <v>276.56</v>
      </c>
      <c r="J148" s="29">
        <v>0.86</v>
      </c>
      <c r="K148" s="30">
        <v>13.67</v>
      </c>
      <c r="L148" s="30">
        <v>0</v>
      </c>
      <c r="M148" s="31">
        <f t="shared" si="10"/>
        <v>291.09000000000003</v>
      </c>
      <c r="N148" s="16"/>
      <c r="O148" s="32" t="s">
        <v>49</v>
      </c>
      <c r="P148" s="33" t="s">
        <v>50</v>
      </c>
      <c r="Q148" s="34">
        <v>0</v>
      </c>
      <c r="R148" s="16"/>
      <c r="S148" s="35" t="s">
        <v>51</v>
      </c>
      <c r="T148" s="35" t="s">
        <v>49</v>
      </c>
      <c r="U148" s="35" t="s">
        <v>51</v>
      </c>
      <c r="V148" s="35" t="s">
        <v>49</v>
      </c>
      <c r="W148" s="35" t="s">
        <v>49</v>
      </c>
      <c r="X148" s="36" t="s">
        <v>50</v>
      </c>
      <c r="Y148" s="16"/>
      <c r="Z148" s="37">
        <v>3.61</v>
      </c>
      <c r="AA148" s="37" t="s">
        <v>49</v>
      </c>
      <c r="AB148" s="37" t="s">
        <v>82</v>
      </c>
      <c r="AC148" s="38">
        <v>0</v>
      </c>
      <c r="AD148" s="16"/>
      <c r="AE148" s="39">
        <v>0.44121750000000004</v>
      </c>
      <c r="AF148" s="40">
        <v>0.13917852597112762</v>
      </c>
      <c r="AG148" s="40" t="s">
        <v>51</v>
      </c>
      <c r="AH148" s="41">
        <v>1.25</v>
      </c>
      <c r="AI148" s="16"/>
      <c r="AJ148" s="42">
        <v>0.65099999999999991</v>
      </c>
      <c r="AK148" s="42" t="s">
        <v>49</v>
      </c>
      <c r="AL148" s="43">
        <v>0</v>
      </c>
      <c r="AM148" s="16"/>
      <c r="AN148" s="44">
        <v>5.8200000000000002E-2</v>
      </c>
      <c r="AO148" s="44" t="s">
        <v>49</v>
      </c>
      <c r="AP148" s="45">
        <v>0</v>
      </c>
      <c r="AQ148" s="16"/>
      <c r="AR148" s="40">
        <v>6.0400000000000002E-2</v>
      </c>
      <c r="AS148" s="40" t="s">
        <v>49</v>
      </c>
      <c r="AT148" s="41">
        <v>0</v>
      </c>
      <c r="AU148" s="16"/>
      <c r="AV148" s="46">
        <v>1.9599999999999999E-2</v>
      </c>
      <c r="AW148" s="46" t="s">
        <v>49</v>
      </c>
      <c r="AX148" s="47">
        <v>0</v>
      </c>
      <c r="AY148" s="16"/>
      <c r="AZ148" s="48">
        <v>0.91</v>
      </c>
      <c r="BA148" s="48" t="s">
        <v>51</v>
      </c>
      <c r="BB148" s="49">
        <v>3</v>
      </c>
      <c r="BC148" s="16"/>
      <c r="BD148" s="50"/>
    </row>
    <row r="149" spans="1:56" s="59" customFormat="1" ht="15.6" customHeight="1" thickBot="1" x14ac:dyDescent="0.35">
      <c r="A149" s="118" t="s">
        <v>200</v>
      </c>
      <c r="B149" s="57">
        <v>658375</v>
      </c>
      <c r="C149" s="52" t="s">
        <v>48</v>
      </c>
      <c r="D149" s="26">
        <v>246.86</v>
      </c>
      <c r="E149" s="26">
        <v>8.4499999999999993</v>
      </c>
      <c r="F149" s="58">
        <v>13.67</v>
      </c>
      <c r="G149" s="53">
        <v>3</v>
      </c>
      <c r="H149" s="28">
        <f t="shared" si="9"/>
        <v>271.98</v>
      </c>
      <c r="I149" s="29">
        <f t="shared" si="11"/>
        <v>255.31</v>
      </c>
      <c r="J149" s="29">
        <v>0.86</v>
      </c>
      <c r="K149" s="30">
        <v>13.67</v>
      </c>
      <c r="L149" s="30">
        <v>3</v>
      </c>
      <c r="M149" s="31">
        <f t="shared" si="10"/>
        <v>272.84000000000003</v>
      </c>
      <c r="N149" s="16"/>
      <c r="O149" s="32" t="s">
        <v>51</v>
      </c>
      <c r="P149" s="33">
        <v>1</v>
      </c>
      <c r="Q149" s="34">
        <v>3</v>
      </c>
      <c r="R149" s="16"/>
      <c r="S149" s="35" t="s">
        <v>51</v>
      </c>
      <c r="T149" s="35" t="s">
        <v>49</v>
      </c>
      <c r="U149" s="35" t="s">
        <v>49</v>
      </c>
      <c r="V149" s="35" t="s">
        <v>49</v>
      </c>
      <c r="W149" s="35" t="s">
        <v>51</v>
      </c>
      <c r="X149" s="36">
        <v>1</v>
      </c>
      <c r="Y149" s="16"/>
      <c r="Z149" s="37">
        <v>3.53</v>
      </c>
      <c r="AA149" s="37" t="s">
        <v>49</v>
      </c>
      <c r="AB149" s="37" t="s">
        <v>52</v>
      </c>
      <c r="AC149" s="38">
        <v>0</v>
      </c>
      <c r="AD149" s="16"/>
      <c r="AE149" s="39">
        <v>-0.22626750000000051</v>
      </c>
      <c r="AF149" s="40">
        <v>-6.0159846640814467E-2</v>
      </c>
      <c r="AG149" s="40" t="s">
        <v>49</v>
      </c>
      <c r="AH149" s="41">
        <v>0</v>
      </c>
      <c r="AI149" s="16"/>
      <c r="AJ149" s="42">
        <v>0.39679999999999999</v>
      </c>
      <c r="AK149" s="42" t="s">
        <v>49</v>
      </c>
      <c r="AL149" s="43">
        <v>0</v>
      </c>
      <c r="AM149" s="16"/>
      <c r="AN149" s="44">
        <v>4.2199999999999994E-2</v>
      </c>
      <c r="AO149" s="44" t="s">
        <v>51</v>
      </c>
      <c r="AP149" s="45">
        <v>3</v>
      </c>
      <c r="AQ149" s="16"/>
      <c r="AR149" s="40">
        <v>7.9699999999999993E-2</v>
      </c>
      <c r="AS149" s="40" t="s">
        <v>49</v>
      </c>
      <c r="AT149" s="41">
        <v>0</v>
      </c>
      <c r="AU149" s="16"/>
      <c r="AV149" s="46">
        <v>2.9900000000000003E-2</v>
      </c>
      <c r="AW149" s="46" t="s">
        <v>49</v>
      </c>
      <c r="AX149" s="47">
        <v>0</v>
      </c>
      <c r="AY149" s="16"/>
      <c r="AZ149" s="48" t="s">
        <v>52</v>
      </c>
      <c r="BA149" s="48" t="s">
        <v>49</v>
      </c>
      <c r="BB149" s="49">
        <v>0</v>
      </c>
      <c r="BC149" s="16"/>
      <c r="BD149" s="50"/>
    </row>
    <row r="150" spans="1:56" ht="15.6" customHeight="1" thickBot="1" x14ac:dyDescent="0.35">
      <c r="A150" s="99" t="s">
        <v>201</v>
      </c>
      <c r="B150" s="52">
        <v>891975</v>
      </c>
      <c r="C150" s="52" t="s">
        <v>48</v>
      </c>
      <c r="D150" s="26">
        <v>246.28</v>
      </c>
      <c r="E150" s="26">
        <v>8.4499999999999993</v>
      </c>
      <c r="F150" s="53">
        <v>13.67</v>
      </c>
      <c r="G150" s="53">
        <v>0</v>
      </c>
      <c r="H150" s="28">
        <f t="shared" si="9"/>
        <v>268.39999999999998</v>
      </c>
      <c r="I150" s="29">
        <f t="shared" si="11"/>
        <v>254.73</v>
      </c>
      <c r="J150" s="29">
        <v>0.86</v>
      </c>
      <c r="K150" s="30">
        <v>13.67</v>
      </c>
      <c r="L150" s="30">
        <v>0</v>
      </c>
      <c r="M150" s="31">
        <f t="shared" si="10"/>
        <v>269.26</v>
      </c>
      <c r="N150" s="16"/>
      <c r="O150" s="32" t="s">
        <v>49</v>
      </c>
      <c r="P150" s="33" t="s">
        <v>50</v>
      </c>
      <c r="Q150" s="34">
        <v>0</v>
      </c>
      <c r="R150" s="16"/>
      <c r="S150" s="35" t="s">
        <v>51</v>
      </c>
      <c r="T150" s="35" t="s">
        <v>49</v>
      </c>
      <c r="U150" s="35" t="s">
        <v>51</v>
      </c>
      <c r="V150" s="35" t="s">
        <v>49</v>
      </c>
      <c r="W150" s="35" t="s">
        <v>49</v>
      </c>
      <c r="X150" s="36" t="s">
        <v>50</v>
      </c>
      <c r="Y150" s="16"/>
      <c r="Z150" s="37">
        <v>3.33</v>
      </c>
      <c r="AA150" s="37" t="s">
        <v>49</v>
      </c>
      <c r="AB150" s="37" t="s">
        <v>52</v>
      </c>
      <c r="AC150" s="38">
        <v>0</v>
      </c>
      <c r="AD150" s="16"/>
      <c r="AE150" s="39">
        <v>0.37552750000000001</v>
      </c>
      <c r="AF150" s="40">
        <v>0.12715327873986954</v>
      </c>
      <c r="AG150" s="40" t="s">
        <v>49</v>
      </c>
      <c r="AH150" s="41">
        <v>0</v>
      </c>
      <c r="AI150" s="16"/>
      <c r="AJ150" s="42">
        <v>0.67599999999999993</v>
      </c>
      <c r="AK150" s="42" t="s">
        <v>49</v>
      </c>
      <c r="AL150" s="43">
        <v>0</v>
      </c>
      <c r="AM150" s="16"/>
      <c r="AN150" s="44">
        <v>4.8300000000000003E-2</v>
      </c>
      <c r="AO150" s="44" t="s">
        <v>51</v>
      </c>
      <c r="AP150" s="45">
        <v>3</v>
      </c>
      <c r="AQ150" s="16"/>
      <c r="AR150" s="40">
        <v>4.9200000000000001E-2</v>
      </c>
      <c r="AS150" s="40" t="s">
        <v>51</v>
      </c>
      <c r="AT150" s="41">
        <v>3</v>
      </c>
      <c r="AU150" s="16"/>
      <c r="AV150" s="46">
        <v>3.3000000000000002E-2</v>
      </c>
      <c r="AW150" s="46" t="s">
        <v>49</v>
      </c>
      <c r="AX150" s="47">
        <v>0</v>
      </c>
      <c r="AY150" s="16"/>
      <c r="AZ150" s="48">
        <v>0.98</v>
      </c>
      <c r="BA150" s="48" t="s">
        <v>51</v>
      </c>
      <c r="BB150" s="49">
        <v>3</v>
      </c>
      <c r="BC150" s="16"/>
      <c r="BD150" s="50"/>
    </row>
    <row r="151" spans="1:56" ht="15.6" customHeight="1" thickBot="1" x14ac:dyDescent="0.35">
      <c r="A151" s="56" t="s">
        <v>203</v>
      </c>
      <c r="B151" s="52">
        <v>956899</v>
      </c>
      <c r="C151" s="52" t="s">
        <v>48</v>
      </c>
      <c r="D151" s="26">
        <v>255.56</v>
      </c>
      <c r="E151" s="26">
        <v>8.4499999999999993</v>
      </c>
      <c r="F151" s="53">
        <v>13.67</v>
      </c>
      <c r="G151" s="53">
        <v>6</v>
      </c>
      <c r="H151" s="28">
        <f t="shared" si="9"/>
        <v>283.68</v>
      </c>
      <c r="I151" s="29">
        <f t="shared" si="11"/>
        <v>264.01</v>
      </c>
      <c r="J151" s="29">
        <v>0.86</v>
      </c>
      <c r="K151" s="30">
        <v>13.67</v>
      </c>
      <c r="L151" s="30">
        <v>9</v>
      </c>
      <c r="M151" s="31">
        <f t="shared" si="10"/>
        <v>287.54000000000002</v>
      </c>
      <c r="N151" s="16"/>
      <c r="O151" s="32" t="s">
        <v>51</v>
      </c>
      <c r="P151" s="33">
        <v>3</v>
      </c>
      <c r="Q151" s="34">
        <v>9</v>
      </c>
      <c r="R151" s="16"/>
      <c r="S151" s="35" t="s">
        <v>51</v>
      </c>
      <c r="T151" s="35" t="s">
        <v>49</v>
      </c>
      <c r="U151" s="35" t="s">
        <v>49</v>
      </c>
      <c r="V151" s="35" t="s">
        <v>49</v>
      </c>
      <c r="W151" s="35" t="s">
        <v>51</v>
      </c>
      <c r="X151" s="36">
        <v>3</v>
      </c>
      <c r="Y151" s="16"/>
      <c r="Z151" s="37">
        <v>3.47</v>
      </c>
      <c r="AA151" s="37" t="s">
        <v>49</v>
      </c>
      <c r="AB151" s="37" t="s">
        <v>52</v>
      </c>
      <c r="AC151" s="38">
        <v>0</v>
      </c>
      <c r="AD151" s="16"/>
      <c r="AE151" s="39">
        <v>-0.11053000000000068</v>
      </c>
      <c r="AF151" s="40">
        <v>-3.0898727206143593E-2</v>
      </c>
      <c r="AG151" s="40" t="s">
        <v>49</v>
      </c>
      <c r="AH151" s="41">
        <v>0</v>
      </c>
      <c r="AI151" s="16"/>
      <c r="AJ151" s="42">
        <v>0.55479999999999996</v>
      </c>
      <c r="AK151" s="42" t="s">
        <v>49</v>
      </c>
      <c r="AL151" s="43">
        <v>0</v>
      </c>
      <c r="AM151" s="16"/>
      <c r="AN151" s="44">
        <v>5.8700000000000002E-2</v>
      </c>
      <c r="AO151" s="44" t="s">
        <v>49</v>
      </c>
      <c r="AP151" s="45">
        <v>0</v>
      </c>
      <c r="AQ151" s="16"/>
      <c r="AR151" s="40">
        <v>4.2800000000000005E-2</v>
      </c>
      <c r="AS151" s="40" t="s">
        <v>51</v>
      </c>
      <c r="AT151" s="41">
        <v>3</v>
      </c>
      <c r="AU151" s="16"/>
      <c r="AV151" s="46">
        <v>1.29E-2</v>
      </c>
      <c r="AW151" s="46" t="s">
        <v>51</v>
      </c>
      <c r="AX151" s="47">
        <v>3</v>
      </c>
      <c r="AY151" s="16"/>
      <c r="AZ151" s="48">
        <v>0.96</v>
      </c>
      <c r="BA151" s="48" t="s">
        <v>51</v>
      </c>
      <c r="BB151" s="49">
        <v>3</v>
      </c>
      <c r="BC151" s="16"/>
      <c r="BD151" s="50"/>
    </row>
    <row r="152" spans="1:56" ht="15.6" customHeight="1" thickBot="1" x14ac:dyDescent="0.35">
      <c r="A152" s="51" t="s">
        <v>204</v>
      </c>
      <c r="B152" s="52">
        <v>4504607</v>
      </c>
      <c r="C152" s="52" t="s">
        <v>48</v>
      </c>
      <c r="D152" s="26">
        <v>234.39000000000001</v>
      </c>
      <c r="E152" s="26">
        <v>8.4499999999999993</v>
      </c>
      <c r="F152" s="53">
        <v>13.67</v>
      </c>
      <c r="G152" s="53">
        <v>6</v>
      </c>
      <c r="H152" s="28">
        <f t="shared" si="9"/>
        <v>262.51</v>
      </c>
      <c r="I152" s="29">
        <f t="shared" si="11"/>
        <v>242.84</v>
      </c>
      <c r="J152" s="29">
        <v>0.86</v>
      </c>
      <c r="K152" s="30">
        <v>13.67</v>
      </c>
      <c r="L152" s="30">
        <v>3</v>
      </c>
      <c r="M152" s="31">
        <f t="shared" si="10"/>
        <v>260.37</v>
      </c>
      <c r="N152" s="16"/>
      <c r="O152" s="32" t="s">
        <v>51</v>
      </c>
      <c r="P152" s="33">
        <v>1</v>
      </c>
      <c r="Q152" s="34">
        <v>3</v>
      </c>
      <c r="R152" s="16"/>
      <c r="S152" s="35" t="s">
        <v>51</v>
      </c>
      <c r="T152" s="35" t="s">
        <v>49</v>
      </c>
      <c r="U152" s="35" t="s">
        <v>49</v>
      </c>
      <c r="V152" s="35" t="s">
        <v>49</v>
      </c>
      <c r="W152" s="35" t="s">
        <v>51</v>
      </c>
      <c r="X152" s="36">
        <v>1</v>
      </c>
      <c r="Y152" s="16"/>
      <c r="Z152" s="37">
        <v>3.56</v>
      </c>
      <c r="AA152" s="37" t="s">
        <v>49</v>
      </c>
      <c r="AB152" s="37" t="s">
        <v>52</v>
      </c>
      <c r="AC152" s="38">
        <v>0</v>
      </c>
      <c r="AD152" s="16"/>
      <c r="AE152" s="39">
        <v>3.5644574999999996</v>
      </c>
      <c r="AF152" s="40" t="s">
        <v>52</v>
      </c>
      <c r="AG152" s="40" t="s">
        <v>49</v>
      </c>
      <c r="AH152" s="41">
        <v>0</v>
      </c>
      <c r="AI152" s="16"/>
      <c r="AJ152" s="42" t="s">
        <v>54</v>
      </c>
      <c r="AK152" s="42" t="s">
        <v>49</v>
      </c>
      <c r="AL152" s="43">
        <v>0</v>
      </c>
      <c r="AM152" s="16"/>
      <c r="AN152" s="44">
        <v>9.0399999999999994E-2</v>
      </c>
      <c r="AO152" s="44" t="s">
        <v>49</v>
      </c>
      <c r="AP152" s="45">
        <v>0</v>
      </c>
      <c r="AQ152" s="16"/>
      <c r="AR152" s="40">
        <v>9.5000000000000001E-2</v>
      </c>
      <c r="AS152" s="40" t="s">
        <v>49</v>
      </c>
      <c r="AT152" s="41">
        <v>0</v>
      </c>
      <c r="AU152" s="16"/>
      <c r="AV152" s="46">
        <v>1.8500000000000003E-2</v>
      </c>
      <c r="AW152" s="46" t="s">
        <v>49</v>
      </c>
      <c r="AX152" s="47">
        <v>0</v>
      </c>
      <c r="AY152" s="16"/>
      <c r="AZ152" s="48">
        <v>0.96</v>
      </c>
      <c r="BA152" s="48" t="s">
        <v>51</v>
      </c>
      <c r="BB152" s="49">
        <v>3</v>
      </c>
      <c r="BC152" s="16"/>
      <c r="BD152" s="50"/>
    </row>
    <row r="153" spans="1:56" ht="15.6" customHeight="1" thickBot="1" x14ac:dyDescent="0.35">
      <c r="A153" s="51" t="s">
        <v>205</v>
      </c>
      <c r="B153" s="52">
        <v>4505808</v>
      </c>
      <c r="C153" s="52" t="s">
        <v>48</v>
      </c>
      <c r="D153" s="26">
        <v>245</v>
      </c>
      <c r="E153" s="26">
        <v>8.4499999999999993</v>
      </c>
      <c r="F153" s="53">
        <v>13.67</v>
      </c>
      <c r="G153" s="53">
        <v>9</v>
      </c>
      <c r="H153" s="28">
        <f t="shared" si="9"/>
        <v>276.12</v>
      </c>
      <c r="I153" s="29">
        <f t="shared" si="11"/>
        <v>253.45</v>
      </c>
      <c r="J153" s="29">
        <v>0.86</v>
      </c>
      <c r="K153" s="30">
        <v>13.67</v>
      </c>
      <c r="L153" s="30">
        <v>9</v>
      </c>
      <c r="M153" s="31">
        <f t="shared" si="10"/>
        <v>276.98</v>
      </c>
      <c r="N153" s="16"/>
      <c r="O153" s="32" t="s">
        <v>51</v>
      </c>
      <c r="P153" s="33">
        <v>3</v>
      </c>
      <c r="Q153" s="34">
        <v>9</v>
      </c>
      <c r="R153" s="16"/>
      <c r="S153" s="35" t="s">
        <v>51</v>
      </c>
      <c r="T153" s="35" t="s">
        <v>49</v>
      </c>
      <c r="U153" s="35" t="s">
        <v>49</v>
      </c>
      <c r="V153" s="35" t="s">
        <v>49</v>
      </c>
      <c r="W153" s="35" t="s">
        <v>51</v>
      </c>
      <c r="X153" s="36">
        <v>3</v>
      </c>
      <c r="Y153" s="16"/>
      <c r="Z153" s="37">
        <v>3.34</v>
      </c>
      <c r="AA153" s="37" t="s">
        <v>49</v>
      </c>
      <c r="AB153" s="37" t="s">
        <v>52</v>
      </c>
      <c r="AC153" s="38">
        <v>0</v>
      </c>
      <c r="AD153" s="16"/>
      <c r="AE153" s="39">
        <v>-0.21133000000000068</v>
      </c>
      <c r="AF153" s="40">
        <v>-5.9451787731264492E-2</v>
      </c>
      <c r="AG153" s="40" t="s">
        <v>49</v>
      </c>
      <c r="AH153" s="41">
        <v>0</v>
      </c>
      <c r="AI153" s="16"/>
      <c r="AJ153" s="42">
        <v>0.33299999999999996</v>
      </c>
      <c r="AK153" s="42" t="s">
        <v>49</v>
      </c>
      <c r="AL153" s="43">
        <v>0</v>
      </c>
      <c r="AM153" s="16"/>
      <c r="AN153" s="44">
        <v>0.10099999999999999</v>
      </c>
      <c r="AO153" s="44" t="s">
        <v>49</v>
      </c>
      <c r="AP153" s="45">
        <v>0</v>
      </c>
      <c r="AQ153" s="16"/>
      <c r="AR153" s="40">
        <v>3.5699999999999996E-2</v>
      </c>
      <c r="AS153" s="40" t="s">
        <v>51</v>
      </c>
      <c r="AT153" s="41">
        <v>3</v>
      </c>
      <c r="AU153" s="16"/>
      <c r="AV153" s="46">
        <v>1.04E-2</v>
      </c>
      <c r="AW153" s="46" t="s">
        <v>51</v>
      </c>
      <c r="AX153" s="47">
        <v>3</v>
      </c>
      <c r="AY153" s="16"/>
      <c r="AZ153" s="48">
        <v>0.9</v>
      </c>
      <c r="BA153" s="48" t="s">
        <v>51</v>
      </c>
      <c r="BB153" s="49">
        <v>3</v>
      </c>
      <c r="BC153" s="16"/>
      <c r="BD153" s="50"/>
    </row>
    <row r="154" spans="1:56" ht="15.6" customHeight="1" thickBot="1" x14ac:dyDescent="0.35">
      <c r="A154" s="51" t="s">
        <v>206</v>
      </c>
      <c r="B154" s="52">
        <v>420832</v>
      </c>
      <c r="C154" s="52" t="s">
        <v>48</v>
      </c>
      <c r="D154" s="26">
        <v>256.52999999999997</v>
      </c>
      <c r="E154" s="26">
        <v>8.4499999999999993</v>
      </c>
      <c r="F154" s="53">
        <v>13.67</v>
      </c>
      <c r="G154" s="53">
        <v>0</v>
      </c>
      <c r="H154" s="28">
        <f t="shared" si="9"/>
        <v>278.64999999999998</v>
      </c>
      <c r="I154" s="29">
        <f t="shared" si="11"/>
        <v>264.97999999999996</v>
      </c>
      <c r="J154" s="29">
        <v>0.86</v>
      </c>
      <c r="K154" s="30">
        <v>13.67</v>
      </c>
      <c r="L154" s="30">
        <v>0</v>
      </c>
      <c r="M154" s="31">
        <f t="shared" si="10"/>
        <v>279.51</v>
      </c>
      <c r="N154" s="16"/>
      <c r="O154" s="32" t="s">
        <v>49</v>
      </c>
      <c r="P154" s="33" t="s">
        <v>50</v>
      </c>
      <c r="Q154" s="34">
        <v>0</v>
      </c>
      <c r="R154" s="16"/>
      <c r="S154" s="35" t="s">
        <v>51</v>
      </c>
      <c r="T154" s="35" t="s">
        <v>49</v>
      </c>
      <c r="U154" s="35" t="s">
        <v>51</v>
      </c>
      <c r="V154" s="35" t="s">
        <v>49</v>
      </c>
      <c r="W154" s="35" t="s">
        <v>49</v>
      </c>
      <c r="X154" s="36" t="s">
        <v>50</v>
      </c>
      <c r="Y154" s="16"/>
      <c r="Z154" s="37">
        <v>3.16</v>
      </c>
      <c r="AA154" s="37" t="s">
        <v>49</v>
      </c>
      <c r="AB154" s="37" t="s">
        <v>52</v>
      </c>
      <c r="AC154" s="38">
        <v>0</v>
      </c>
      <c r="AD154" s="16"/>
      <c r="AE154" s="39">
        <v>-2.5795000000000012E-2</v>
      </c>
      <c r="AF154" s="40">
        <v>-8.091470156920258E-3</v>
      </c>
      <c r="AG154" s="40" t="s">
        <v>49</v>
      </c>
      <c r="AH154" s="41">
        <v>0</v>
      </c>
      <c r="AI154" s="16"/>
      <c r="AJ154" s="42">
        <v>0.51300000000000001</v>
      </c>
      <c r="AK154" s="42" t="s">
        <v>49</v>
      </c>
      <c r="AL154" s="43">
        <v>0</v>
      </c>
      <c r="AM154" s="16"/>
      <c r="AN154" s="44">
        <v>5.9200000000000003E-2</v>
      </c>
      <c r="AO154" s="44" t="s">
        <v>49</v>
      </c>
      <c r="AP154" s="45">
        <v>0</v>
      </c>
      <c r="AQ154" s="16"/>
      <c r="AR154" s="40">
        <v>0.04</v>
      </c>
      <c r="AS154" s="40" t="s">
        <v>51</v>
      </c>
      <c r="AT154" s="41">
        <v>3</v>
      </c>
      <c r="AU154" s="16"/>
      <c r="AV154" s="46">
        <v>2.29E-2</v>
      </c>
      <c r="AW154" s="46" t="s">
        <v>49</v>
      </c>
      <c r="AX154" s="47">
        <v>0</v>
      </c>
      <c r="AY154" s="16"/>
      <c r="AZ154" s="48">
        <v>0.95</v>
      </c>
      <c r="BA154" s="48" t="s">
        <v>51</v>
      </c>
      <c r="BB154" s="49">
        <v>3</v>
      </c>
      <c r="BC154" s="16"/>
      <c r="BD154" s="50"/>
    </row>
    <row r="155" spans="1:56" ht="15.6" customHeight="1" thickBot="1" x14ac:dyDescent="0.35">
      <c r="A155" s="95" t="s">
        <v>207</v>
      </c>
      <c r="B155" s="52">
        <v>784532</v>
      </c>
      <c r="C155" s="52" t="s">
        <v>48</v>
      </c>
      <c r="D155" s="26">
        <v>246.96</v>
      </c>
      <c r="E155" s="26">
        <v>8.4499999999999993</v>
      </c>
      <c r="F155" s="53">
        <v>13.67</v>
      </c>
      <c r="G155" s="53">
        <v>6</v>
      </c>
      <c r="H155" s="28">
        <f t="shared" si="9"/>
        <v>275.08</v>
      </c>
      <c r="I155" s="29">
        <f t="shared" si="11"/>
        <v>255.41</v>
      </c>
      <c r="J155" s="29">
        <v>0.86</v>
      </c>
      <c r="K155" s="30">
        <v>13.67</v>
      </c>
      <c r="L155" s="30">
        <v>7.25</v>
      </c>
      <c r="M155" s="31">
        <f t="shared" si="10"/>
        <v>277.19</v>
      </c>
      <c r="N155" s="16"/>
      <c r="O155" s="32" t="s">
        <v>51</v>
      </c>
      <c r="P155" s="33">
        <v>3</v>
      </c>
      <c r="Q155" s="34">
        <v>7.25</v>
      </c>
      <c r="R155" s="16"/>
      <c r="S155" s="35" t="s">
        <v>51</v>
      </c>
      <c r="T155" s="35" t="s">
        <v>49</v>
      </c>
      <c r="U155" s="35" t="s">
        <v>49</v>
      </c>
      <c r="V155" s="35" t="s">
        <v>49</v>
      </c>
      <c r="W155" s="35" t="s">
        <v>51</v>
      </c>
      <c r="X155" s="36">
        <v>3</v>
      </c>
      <c r="Y155" s="16"/>
      <c r="Z155" s="37">
        <v>3.65</v>
      </c>
      <c r="AA155" s="37" t="s">
        <v>49</v>
      </c>
      <c r="AB155" s="37" t="s">
        <v>82</v>
      </c>
      <c r="AC155" s="38">
        <v>0</v>
      </c>
      <c r="AD155" s="16"/>
      <c r="AE155" s="39">
        <v>0.21262250000000016</v>
      </c>
      <c r="AF155" s="40">
        <v>6.1930612140872913E-2</v>
      </c>
      <c r="AG155" s="40" t="s">
        <v>51</v>
      </c>
      <c r="AH155" s="41">
        <v>1.25</v>
      </c>
      <c r="AI155" s="16"/>
      <c r="AJ155" s="42" t="s">
        <v>54</v>
      </c>
      <c r="AK155" s="42" t="s">
        <v>49</v>
      </c>
      <c r="AL155" s="43">
        <v>0</v>
      </c>
      <c r="AM155" s="16"/>
      <c r="AN155" s="44">
        <v>8.72E-2</v>
      </c>
      <c r="AO155" s="44" t="s">
        <v>49</v>
      </c>
      <c r="AP155" s="45">
        <v>0</v>
      </c>
      <c r="AQ155" s="16"/>
      <c r="AR155" s="40">
        <v>4.6199999999999998E-2</v>
      </c>
      <c r="AS155" s="40" t="s">
        <v>51</v>
      </c>
      <c r="AT155" s="41">
        <v>3</v>
      </c>
      <c r="AU155" s="16"/>
      <c r="AV155" s="46">
        <v>2.1499999999999998E-2</v>
      </c>
      <c r="AW155" s="46" t="s">
        <v>49</v>
      </c>
      <c r="AX155" s="47">
        <v>0</v>
      </c>
      <c r="AY155" s="16"/>
      <c r="AZ155" s="48">
        <v>0.96</v>
      </c>
      <c r="BA155" s="48" t="s">
        <v>51</v>
      </c>
      <c r="BB155" s="49">
        <v>3</v>
      </c>
      <c r="BC155" s="16"/>
      <c r="BD155" s="50"/>
    </row>
    <row r="156" spans="1:56" ht="15.6" customHeight="1" thickBot="1" x14ac:dyDescent="0.35">
      <c r="A156" s="51" t="s">
        <v>208</v>
      </c>
      <c r="B156" s="52">
        <v>4464206</v>
      </c>
      <c r="C156" s="52" t="s">
        <v>48</v>
      </c>
      <c r="D156" s="26">
        <v>242.18</v>
      </c>
      <c r="E156" s="26">
        <v>8.4499999999999993</v>
      </c>
      <c r="F156" s="53">
        <v>13.67</v>
      </c>
      <c r="G156" s="53">
        <v>12</v>
      </c>
      <c r="H156" s="28">
        <f t="shared" si="9"/>
        <v>276.3</v>
      </c>
      <c r="I156" s="29">
        <f t="shared" si="11"/>
        <v>250.63</v>
      </c>
      <c r="J156" s="29">
        <v>0.86</v>
      </c>
      <c r="K156" s="30">
        <v>13.67</v>
      </c>
      <c r="L156" s="30">
        <v>17.75</v>
      </c>
      <c r="M156" s="31">
        <f t="shared" si="10"/>
        <v>282.91000000000003</v>
      </c>
      <c r="N156" s="16"/>
      <c r="O156" s="32" t="s">
        <v>51</v>
      </c>
      <c r="P156" s="33">
        <v>6</v>
      </c>
      <c r="Q156" s="34">
        <v>17.75</v>
      </c>
      <c r="R156" s="16"/>
      <c r="S156" s="35" t="s">
        <v>51</v>
      </c>
      <c r="T156" s="35" t="s">
        <v>49</v>
      </c>
      <c r="U156" s="35" t="s">
        <v>49</v>
      </c>
      <c r="V156" s="35" t="s">
        <v>49</v>
      </c>
      <c r="W156" s="35" t="s">
        <v>51</v>
      </c>
      <c r="X156" s="36">
        <v>6</v>
      </c>
      <c r="Y156" s="16"/>
      <c r="Z156" s="37">
        <v>3.92</v>
      </c>
      <c r="AA156" s="37" t="s">
        <v>51</v>
      </c>
      <c r="AB156" s="37" t="s">
        <v>62</v>
      </c>
      <c r="AC156" s="38">
        <v>4.5</v>
      </c>
      <c r="AD156" s="16"/>
      <c r="AE156" s="39">
        <v>0.28794750000000002</v>
      </c>
      <c r="AF156" s="40">
        <v>7.9373961558632022E-2</v>
      </c>
      <c r="AG156" s="40" t="s">
        <v>51</v>
      </c>
      <c r="AH156" s="41">
        <v>1.25</v>
      </c>
      <c r="AI156" s="16"/>
      <c r="AJ156" s="42">
        <v>0.36499999999999999</v>
      </c>
      <c r="AK156" s="42" t="s">
        <v>49</v>
      </c>
      <c r="AL156" s="43">
        <v>0</v>
      </c>
      <c r="AM156" s="16"/>
      <c r="AN156" s="44">
        <v>1.6799999999999999E-2</v>
      </c>
      <c r="AO156" s="44" t="s">
        <v>51</v>
      </c>
      <c r="AP156" s="45">
        <v>3</v>
      </c>
      <c r="AQ156" s="16"/>
      <c r="AR156" s="40">
        <v>5.3399999999999996E-2</v>
      </c>
      <c r="AS156" s="40" t="s">
        <v>51</v>
      </c>
      <c r="AT156" s="41">
        <v>3</v>
      </c>
      <c r="AU156" s="16"/>
      <c r="AV156" s="46">
        <v>1.01E-2</v>
      </c>
      <c r="AW156" s="46" t="s">
        <v>51</v>
      </c>
      <c r="AX156" s="47">
        <v>3</v>
      </c>
      <c r="AY156" s="16"/>
      <c r="AZ156" s="48">
        <v>0.89</v>
      </c>
      <c r="BA156" s="48" t="s">
        <v>51</v>
      </c>
      <c r="BB156" s="49">
        <v>3</v>
      </c>
      <c r="BC156" s="16"/>
      <c r="BD156" s="50"/>
    </row>
    <row r="157" spans="1:56" s="59" customFormat="1" ht="15.6" customHeight="1" thickBot="1" x14ac:dyDescent="0.35">
      <c r="A157" s="119" t="s">
        <v>209</v>
      </c>
      <c r="B157" s="94">
        <v>947041</v>
      </c>
      <c r="C157" s="52" t="s">
        <v>48</v>
      </c>
      <c r="D157" s="26">
        <v>239.65</v>
      </c>
      <c r="E157" s="26">
        <v>8.4499999999999993</v>
      </c>
      <c r="F157" s="58">
        <v>13.67</v>
      </c>
      <c r="G157" s="53">
        <v>0</v>
      </c>
      <c r="H157" s="28">
        <f t="shared" si="9"/>
        <v>261.77</v>
      </c>
      <c r="I157" s="29">
        <f t="shared" si="11"/>
        <v>248.1</v>
      </c>
      <c r="J157" s="29">
        <v>0.86</v>
      </c>
      <c r="K157" s="30">
        <v>13.67</v>
      </c>
      <c r="L157" s="30">
        <v>9</v>
      </c>
      <c r="M157" s="31">
        <f t="shared" si="10"/>
        <v>271.63</v>
      </c>
      <c r="N157" s="16"/>
      <c r="O157" s="32" t="s">
        <v>51</v>
      </c>
      <c r="P157" s="33">
        <v>3</v>
      </c>
      <c r="Q157" s="34">
        <v>9</v>
      </c>
      <c r="R157" s="16"/>
      <c r="S157" s="35" t="s">
        <v>51</v>
      </c>
      <c r="T157" s="35" t="s">
        <v>49</v>
      </c>
      <c r="U157" s="35" t="s">
        <v>49</v>
      </c>
      <c r="V157" s="35" t="s">
        <v>49</v>
      </c>
      <c r="W157" s="35" t="s">
        <v>51</v>
      </c>
      <c r="X157" s="36">
        <v>3</v>
      </c>
      <c r="Y157" s="16"/>
      <c r="Z157" s="37">
        <v>3.66</v>
      </c>
      <c r="AA157" s="37" t="s">
        <v>49</v>
      </c>
      <c r="AB157" s="37" t="s">
        <v>82</v>
      </c>
      <c r="AC157" s="38">
        <v>0</v>
      </c>
      <c r="AD157" s="16"/>
      <c r="AE157" s="39">
        <v>-0.16576999999999975</v>
      </c>
      <c r="AF157" s="40">
        <v>-4.327475304387772E-2</v>
      </c>
      <c r="AG157" s="40" t="s">
        <v>49</v>
      </c>
      <c r="AH157" s="41">
        <v>0</v>
      </c>
      <c r="AI157" s="16"/>
      <c r="AJ157" s="42">
        <v>0.47850000000000004</v>
      </c>
      <c r="AK157" s="42" t="s">
        <v>49</v>
      </c>
      <c r="AL157" s="43">
        <v>0</v>
      </c>
      <c r="AM157" s="16"/>
      <c r="AN157" s="44">
        <v>0.107</v>
      </c>
      <c r="AO157" s="44" t="s">
        <v>49</v>
      </c>
      <c r="AP157" s="45">
        <v>0</v>
      </c>
      <c r="AQ157" s="16"/>
      <c r="AR157" s="40">
        <v>4.6199999999999998E-2</v>
      </c>
      <c r="AS157" s="40" t="s">
        <v>51</v>
      </c>
      <c r="AT157" s="41">
        <v>3</v>
      </c>
      <c r="AU157" s="16"/>
      <c r="AV157" s="46">
        <v>6.9999999999999993E-3</v>
      </c>
      <c r="AW157" s="46" t="s">
        <v>51</v>
      </c>
      <c r="AX157" s="47">
        <v>3</v>
      </c>
      <c r="AY157" s="16"/>
      <c r="AZ157" s="48">
        <v>0.92</v>
      </c>
      <c r="BA157" s="48" t="s">
        <v>51</v>
      </c>
      <c r="BB157" s="49">
        <v>3</v>
      </c>
      <c r="BC157" s="16"/>
      <c r="BD157" s="50"/>
    </row>
    <row r="158" spans="1:56" ht="15.6" customHeight="1" thickBot="1" x14ac:dyDescent="0.35">
      <c r="A158" s="95" t="s">
        <v>210</v>
      </c>
      <c r="B158" s="52">
        <v>890812</v>
      </c>
      <c r="C158" s="52" t="s">
        <v>48</v>
      </c>
      <c r="D158" s="26">
        <v>278.88</v>
      </c>
      <c r="E158" s="26">
        <v>8.4499999999999993</v>
      </c>
      <c r="F158" s="53">
        <v>13.67</v>
      </c>
      <c r="G158" s="53">
        <v>3</v>
      </c>
      <c r="H158" s="28">
        <f t="shared" si="9"/>
        <v>304</v>
      </c>
      <c r="I158" s="29">
        <f t="shared" si="11"/>
        <v>287.33</v>
      </c>
      <c r="J158" s="29">
        <v>0.86</v>
      </c>
      <c r="K158" s="30">
        <v>13.67</v>
      </c>
      <c r="L158" s="30">
        <v>6</v>
      </c>
      <c r="M158" s="31">
        <f t="shared" si="10"/>
        <v>307.86</v>
      </c>
      <c r="N158" s="16"/>
      <c r="O158" s="32" t="s">
        <v>51</v>
      </c>
      <c r="P158" s="33">
        <v>2</v>
      </c>
      <c r="Q158" s="34">
        <v>6</v>
      </c>
      <c r="R158" s="16"/>
      <c r="S158" s="35" t="s">
        <v>51</v>
      </c>
      <c r="T158" s="35" t="s">
        <v>49</v>
      </c>
      <c r="U158" s="35" t="s">
        <v>49</v>
      </c>
      <c r="V158" s="35" t="s">
        <v>49</v>
      </c>
      <c r="W158" s="35" t="s">
        <v>51</v>
      </c>
      <c r="X158" s="36">
        <v>2</v>
      </c>
      <c r="Y158" s="16"/>
      <c r="Z158" s="37">
        <v>3.41</v>
      </c>
      <c r="AA158" s="37" t="s">
        <v>49</v>
      </c>
      <c r="AB158" s="37" t="s">
        <v>52</v>
      </c>
      <c r="AC158" s="38">
        <v>0</v>
      </c>
      <c r="AD158" s="16"/>
      <c r="AE158" s="39">
        <v>5.3892500000000343E-2</v>
      </c>
      <c r="AF158" s="40">
        <v>1.6046908753630889E-2</v>
      </c>
      <c r="AG158" s="40" t="s">
        <v>49</v>
      </c>
      <c r="AH158" s="41">
        <v>0</v>
      </c>
      <c r="AI158" s="16"/>
      <c r="AJ158" s="42">
        <v>0.72530000000000006</v>
      </c>
      <c r="AK158" s="42" t="s">
        <v>49</v>
      </c>
      <c r="AL158" s="43">
        <v>0</v>
      </c>
      <c r="AM158" s="16"/>
      <c r="AN158" s="44">
        <v>4.2500000000000003E-2</v>
      </c>
      <c r="AO158" s="44" t="s">
        <v>51</v>
      </c>
      <c r="AP158" s="45">
        <v>3</v>
      </c>
      <c r="AQ158" s="16"/>
      <c r="AR158" s="40">
        <v>7.8200000000000006E-2</v>
      </c>
      <c r="AS158" s="40" t="s">
        <v>49</v>
      </c>
      <c r="AT158" s="41">
        <v>0</v>
      </c>
      <c r="AU158" s="16"/>
      <c r="AV158" s="46">
        <v>1.9299999999999998E-2</v>
      </c>
      <c r="AW158" s="46" t="s">
        <v>49</v>
      </c>
      <c r="AX158" s="47">
        <v>0</v>
      </c>
      <c r="AY158" s="16"/>
      <c r="AZ158" s="48">
        <v>0.9</v>
      </c>
      <c r="BA158" s="48" t="s">
        <v>51</v>
      </c>
      <c r="BB158" s="49">
        <v>3</v>
      </c>
      <c r="BC158" s="16"/>
      <c r="BD158" s="50"/>
    </row>
    <row r="159" spans="1:56" ht="15.6" customHeight="1" thickBot="1" x14ac:dyDescent="0.35">
      <c r="A159" s="261" t="s">
        <v>211</v>
      </c>
      <c r="B159" s="262">
        <v>889024</v>
      </c>
      <c r="C159" s="52" t="s">
        <v>48</v>
      </c>
      <c r="D159" s="26">
        <v>247.82000000000002</v>
      </c>
      <c r="E159" s="26">
        <v>8.4499999999999993</v>
      </c>
      <c r="F159" s="53">
        <v>13.67</v>
      </c>
      <c r="G159" s="53">
        <v>3</v>
      </c>
      <c r="H159" s="28">
        <f t="shared" si="9"/>
        <v>272.94000000000005</v>
      </c>
      <c r="I159" s="290">
        <f t="shared" si="11"/>
        <v>256.27000000000004</v>
      </c>
      <c r="J159" s="290">
        <v>0.86</v>
      </c>
      <c r="K159" s="272">
        <v>13.67</v>
      </c>
      <c r="L159" s="272">
        <v>0</v>
      </c>
      <c r="M159" s="273">
        <f t="shared" si="10"/>
        <v>270.80000000000007</v>
      </c>
      <c r="N159" s="16"/>
      <c r="O159" s="32" t="s">
        <v>49</v>
      </c>
      <c r="P159" s="33" t="s">
        <v>50</v>
      </c>
      <c r="Q159" s="34">
        <v>0</v>
      </c>
      <c r="R159" s="16"/>
      <c r="S159" s="35" t="s">
        <v>51</v>
      </c>
      <c r="T159" s="35" t="s">
        <v>49</v>
      </c>
      <c r="U159" s="35" t="s">
        <v>51</v>
      </c>
      <c r="V159" s="289" t="s">
        <v>51</v>
      </c>
      <c r="W159" s="289" t="s">
        <v>49</v>
      </c>
      <c r="X159" s="295" t="s">
        <v>50</v>
      </c>
      <c r="Y159" s="16"/>
      <c r="Z159" s="37">
        <v>3.27</v>
      </c>
      <c r="AA159" s="37" t="s">
        <v>49</v>
      </c>
      <c r="AB159" s="37" t="s">
        <v>52</v>
      </c>
      <c r="AC159" s="38">
        <v>0</v>
      </c>
      <c r="AD159" s="16"/>
      <c r="AE159" s="39">
        <v>-5.8512499999999967E-2</v>
      </c>
      <c r="AF159" s="40">
        <v>-1.7604203647654169E-2</v>
      </c>
      <c r="AG159" s="40" t="s">
        <v>49</v>
      </c>
      <c r="AH159" s="41">
        <v>0</v>
      </c>
      <c r="AI159" s="16"/>
      <c r="AJ159" s="42">
        <v>0.48799999999999999</v>
      </c>
      <c r="AK159" s="42" t="s">
        <v>49</v>
      </c>
      <c r="AL159" s="43">
        <v>0</v>
      </c>
      <c r="AM159" s="16"/>
      <c r="AN159" s="44">
        <v>5.5300000000000002E-2</v>
      </c>
      <c r="AO159" s="44" t="s">
        <v>51</v>
      </c>
      <c r="AP159" s="45">
        <v>3</v>
      </c>
      <c r="AQ159" s="16"/>
      <c r="AR159" s="40">
        <v>4.7599999999999996E-2</v>
      </c>
      <c r="AS159" s="40" t="s">
        <v>51</v>
      </c>
      <c r="AT159" s="41">
        <v>3</v>
      </c>
      <c r="AU159" s="16"/>
      <c r="AV159" s="46">
        <v>1.67E-2</v>
      </c>
      <c r="AW159" s="46" t="s">
        <v>51</v>
      </c>
      <c r="AX159" s="47">
        <v>3</v>
      </c>
      <c r="AY159" s="16"/>
      <c r="AZ159" s="48">
        <v>0.95</v>
      </c>
      <c r="BA159" s="48" t="s">
        <v>51</v>
      </c>
      <c r="BB159" s="49">
        <v>3</v>
      </c>
      <c r="BC159" s="16"/>
      <c r="BD159" s="50"/>
    </row>
    <row r="160" spans="1:56" ht="15.6" customHeight="1" thickBot="1" x14ac:dyDescent="0.35">
      <c r="A160" s="270" t="s">
        <v>212</v>
      </c>
      <c r="B160" s="271">
        <v>898040</v>
      </c>
      <c r="C160" s="52" t="s">
        <v>48</v>
      </c>
      <c r="D160" s="26">
        <v>234.45000000000002</v>
      </c>
      <c r="E160" s="26">
        <v>8.4499999999999993</v>
      </c>
      <c r="F160" s="53">
        <v>13.67</v>
      </c>
      <c r="G160" s="53">
        <v>15</v>
      </c>
      <c r="H160" s="28">
        <f t="shared" si="9"/>
        <v>271.57</v>
      </c>
      <c r="I160" s="29">
        <f t="shared" si="11"/>
        <v>242.9</v>
      </c>
      <c r="J160" s="29">
        <v>0.86</v>
      </c>
      <c r="K160" s="30">
        <v>13.67</v>
      </c>
      <c r="L160" s="272">
        <v>3</v>
      </c>
      <c r="M160" s="273">
        <f t="shared" si="10"/>
        <v>260.43</v>
      </c>
      <c r="N160" s="16"/>
      <c r="O160" s="252" t="s">
        <v>51</v>
      </c>
      <c r="P160" s="274">
        <v>1</v>
      </c>
      <c r="Q160" s="275">
        <v>3</v>
      </c>
      <c r="R160" s="16"/>
      <c r="S160" s="35" t="s">
        <v>51</v>
      </c>
      <c r="T160" s="35" t="s">
        <v>49</v>
      </c>
      <c r="U160" s="35" t="s">
        <v>49</v>
      </c>
      <c r="V160" s="289" t="s">
        <v>49</v>
      </c>
      <c r="W160" s="289" t="s">
        <v>51</v>
      </c>
      <c r="X160" s="295">
        <v>1</v>
      </c>
      <c r="Y160" s="16"/>
      <c r="Z160" s="37">
        <v>3.66</v>
      </c>
      <c r="AA160" s="37" t="s">
        <v>49</v>
      </c>
      <c r="AB160" s="37" t="s">
        <v>82</v>
      </c>
      <c r="AC160" s="38">
        <v>0</v>
      </c>
      <c r="AD160" s="16"/>
      <c r="AE160" s="39">
        <v>-0.38037499999999946</v>
      </c>
      <c r="AF160" s="40">
        <v>-9.4053576230377051E-2</v>
      </c>
      <c r="AG160" s="40" t="s">
        <v>49</v>
      </c>
      <c r="AH160" s="41">
        <v>0</v>
      </c>
      <c r="AI160" s="16"/>
      <c r="AJ160" s="42">
        <v>0.4108</v>
      </c>
      <c r="AK160" s="42" t="s">
        <v>49</v>
      </c>
      <c r="AL160" s="43">
        <v>0</v>
      </c>
      <c r="AM160" s="16"/>
      <c r="AN160" s="44">
        <v>9.0999999999999998E-2</v>
      </c>
      <c r="AO160" s="44" t="s">
        <v>49</v>
      </c>
      <c r="AP160" s="45">
        <v>0</v>
      </c>
      <c r="AQ160" s="16"/>
      <c r="AR160" s="40">
        <v>6.3E-2</v>
      </c>
      <c r="AS160" s="40" t="s">
        <v>49</v>
      </c>
      <c r="AT160" s="41">
        <v>0</v>
      </c>
      <c r="AU160" s="16"/>
      <c r="AV160" s="46">
        <v>2.3799999999999998E-2</v>
      </c>
      <c r="AW160" s="46" t="s">
        <v>49</v>
      </c>
      <c r="AX160" s="47">
        <v>0</v>
      </c>
      <c r="AY160" s="16"/>
      <c r="AZ160" s="48">
        <v>0.87</v>
      </c>
      <c r="BA160" s="48" t="s">
        <v>51</v>
      </c>
      <c r="BB160" s="49">
        <v>3</v>
      </c>
      <c r="BC160" s="16"/>
      <c r="BD160" s="50"/>
    </row>
    <row r="161" spans="1:56" s="59" customFormat="1" ht="15.6" customHeight="1" thickBot="1" x14ac:dyDescent="0.35">
      <c r="A161" s="103" t="s">
        <v>213</v>
      </c>
      <c r="B161" s="52">
        <v>928216</v>
      </c>
      <c r="C161" s="52" t="s">
        <v>48</v>
      </c>
      <c r="D161" s="26">
        <v>235.65</v>
      </c>
      <c r="E161" s="26">
        <v>8.4499999999999993</v>
      </c>
      <c r="F161" s="58">
        <v>13.67</v>
      </c>
      <c r="G161" s="53">
        <v>9</v>
      </c>
      <c r="H161" s="28">
        <f t="shared" si="9"/>
        <v>266.77</v>
      </c>
      <c r="I161" s="29">
        <f t="shared" si="11"/>
        <v>244.1</v>
      </c>
      <c r="J161" s="29">
        <v>0.86</v>
      </c>
      <c r="K161" s="30">
        <v>13.67</v>
      </c>
      <c r="L161" s="30">
        <v>9</v>
      </c>
      <c r="M161" s="31">
        <f t="shared" si="10"/>
        <v>267.63</v>
      </c>
      <c r="N161" s="16"/>
      <c r="O161" s="32" t="s">
        <v>51</v>
      </c>
      <c r="P161" s="33">
        <v>3</v>
      </c>
      <c r="Q161" s="34">
        <v>9</v>
      </c>
      <c r="R161" s="16"/>
      <c r="S161" s="35" t="s">
        <v>51</v>
      </c>
      <c r="T161" s="35" t="s">
        <v>49</v>
      </c>
      <c r="U161" s="35" t="s">
        <v>49</v>
      </c>
      <c r="V161" s="35" t="s">
        <v>49</v>
      </c>
      <c r="W161" s="35" t="s">
        <v>51</v>
      </c>
      <c r="X161" s="36">
        <v>3</v>
      </c>
      <c r="Y161" s="16"/>
      <c r="Z161" s="37" t="s">
        <v>54</v>
      </c>
      <c r="AA161" s="37" t="s">
        <v>49</v>
      </c>
      <c r="AB161" s="37" t="s">
        <v>52</v>
      </c>
      <c r="AC161" s="38">
        <v>0</v>
      </c>
      <c r="AD161" s="16"/>
      <c r="AE161" s="39">
        <v>3.0674350000000001</v>
      </c>
      <c r="AF161" s="40" t="s">
        <v>52</v>
      </c>
      <c r="AG161" s="40" t="s">
        <v>49</v>
      </c>
      <c r="AH161" s="41">
        <v>0</v>
      </c>
      <c r="AI161" s="16"/>
      <c r="AJ161" s="42" t="s">
        <v>54</v>
      </c>
      <c r="AK161" s="42" t="s">
        <v>49</v>
      </c>
      <c r="AL161" s="43">
        <v>0</v>
      </c>
      <c r="AM161" s="16"/>
      <c r="AN161" s="44">
        <v>3.6200000000000003E-2</v>
      </c>
      <c r="AO161" s="44" t="s">
        <v>51</v>
      </c>
      <c r="AP161" s="45">
        <v>3</v>
      </c>
      <c r="AQ161" s="16"/>
      <c r="AR161" s="40">
        <v>8.2299999999999998E-2</v>
      </c>
      <c r="AS161" s="40" t="s">
        <v>49</v>
      </c>
      <c r="AT161" s="41">
        <v>0</v>
      </c>
      <c r="AU161" s="16"/>
      <c r="AV161" s="46">
        <v>1.78E-2</v>
      </c>
      <c r="AW161" s="46" t="s">
        <v>51</v>
      </c>
      <c r="AX161" s="47">
        <v>3</v>
      </c>
      <c r="AY161" s="16"/>
      <c r="AZ161" s="48">
        <v>0.95</v>
      </c>
      <c r="BA161" s="48" t="s">
        <v>51</v>
      </c>
      <c r="BB161" s="49">
        <v>3</v>
      </c>
      <c r="BC161" s="16"/>
      <c r="BD161" s="50"/>
    </row>
    <row r="162" spans="1:56" ht="15.6" customHeight="1" thickBot="1" x14ac:dyDescent="0.35">
      <c r="A162" s="104" t="s">
        <v>214</v>
      </c>
      <c r="B162" s="57">
        <v>964298</v>
      </c>
      <c r="C162" s="52" t="s">
        <v>48</v>
      </c>
      <c r="D162" s="26">
        <v>234.39000000000001</v>
      </c>
      <c r="E162" s="26">
        <v>8.4499999999999993</v>
      </c>
      <c r="F162" s="53">
        <v>13.67</v>
      </c>
      <c r="G162" s="53">
        <v>0</v>
      </c>
      <c r="H162" s="28">
        <f t="shared" si="9"/>
        <v>256.51</v>
      </c>
      <c r="I162" s="29">
        <f t="shared" si="11"/>
        <v>242.84</v>
      </c>
      <c r="J162" s="29">
        <v>0.86</v>
      </c>
      <c r="K162" s="30">
        <v>13.67</v>
      </c>
      <c r="L162" s="30">
        <v>9.75</v>
      </c>
      <c r="M162" s="31">
        <f t="shared" si="10"/>
        <v>267.12</v>
      </c>
      <c r="N162" s="16"/>
      <c r="O162" s="32" t="s">
        <v>51</v>
      </c>
      <c r="P162" s="33">
        <v>2</v>
      </c>
      <c r="Q162" s="34">
        <v>9.75</v>
      </c>
      <c r="R162" s="16"/>
      <c r="S162" s="35" t="s">
        <v>51</v>
      </c>
      <c r="T162" s="35" t="s">
        <v>49</v>
      </c>
      <c r="U162" s="35" t="s">
        <v>49</v>
      </c>
      <c r="V162" s="35" t="s">
        <v>49</v>
      </c>
      <c r="W162" s="35" t="s">
        <v>51</v>
      </c>
      <c r="X162" s="36">
        <v>2</v>
      </c>
      <c r="Y162" s="16"/>
      <c r="Z162" s="37">
        <v>4.22</v>
      </c>
      <c r="AA162" s="37" t="s">
        <v>51</v>
      </c>
      <c r="AB162" s="37" t="s">
        <v>60</v>
      </c>
      <c r="AC162" s="38">
        <v>6.75</v>
      </c>
      <c r="AD162" s="16"/>
      <c r="AE162" s="39">
        <v>0.40208749999999949</v>
      </c>
      <c r="AF162" s="40">
        <v>0.10536573541791534</v>
      </c>
      <c r="AG162" s="40" t="s">
        <v>49</v>
      </c>
      <c r="AH162" s="41">
        <v>0</v>
      </c>
      <c r="AI162" s="16"/>
      <c r="AJ162" s="42">
        <v>0.63049999999999995</v>
      </c>
      <c r="AK162" s="42" t="s">
        <v>49</v>
      </c>
      <c r="AL162" s="43">
        <v>0</v>
      </c>
      <c r="AM162" s="16"/>
      <c r="AN162" s="44">
        <v>7.3200000000000001E-2</v>
      </c>
      <c r="AO162" s="44" t="s">
        <v>49</v>
      </c>
      <c r="AP162" s="45">
        <v>0</v>
      </c>
      <c r="AQ162" s="16"/>
      <c r="AR162" s="40">
        <v>9.1300000000000006E-2</v>
      </c>
      <c r="AS162" s="40" t="s">
        <v>49</v>
      </c>
      <c r="AT162" s="41">
        <v>0</v>
      </c>
      <c r="AU162" s="16"/>
      <c r="AV162" s="46">
        <v>2.3099999999999999E-2</v>
      </c>
      <c r="AW162" s="46" t="s">
        <v>49</v>
      </c>
      <c r="AX162" s="47">
        <v>0</v>
      </c>
      <c r="AY162" s="16"/>
      <c r="AZ162" s="48">
        <v>0.93</v>
      </c>
      <c r="BA162" s="48" t="s">
        <v>51</v>
      </c>
      <c r="BB162" s="49">
        <v>3</v>
      </c>
      <c r="BC162" s="16"/>
      <c r="BD162" s="50"/>
    </row>
    <row r="163" spans="1:56" ht="15.6" customHeight="1" thickBot="1" x14ac:dyDescent="0.35">
      <c r="A163" s="51" t="s">
        <v>215</v>
      </c>
      <c r="B163" s="52">
        <v>661392</v>
      </c>
      <c r="C163" s="52" t="s">
        <v>48</v>
      </c>
      <c r="D163" s="26">
        <v>253.92000000000002</v>
      </c>
      <c r="E163" s="26">
        <v>8.4499999999999993</v>
      </c>
      <c r="F163" s="53">
        <v>13.67</v>
      </c>
      <c r="G163" s="53">
        <v>12.75</v>
      </c>
      <c r="H163" s="28">
        <f t="shared" si="9"/>
        <v>288.79000000000002</v>
      </c>
      <c r="I163" s="29">
        <f t="shared" si="11"/>
        <v>262.37</v>
      </c>
      <c r="J163" s="29">
        <v>0.86</v>
      </c>
      <c r="K163" s="30">
        <v>13.67</v>
      </c>
      <c r="L163" s="30">
        <v>7.5</v>
      </c>
      <c r="M163" s="31">
        <f t="shared" si="10"/>
        <v>284.40000000000003</v>
      </c>
      <c r="N163" s="16"/>
      <c r="O163" s="32" t="s">
        <v>51</v>
      </c>
      <c r="P163" s="33">
        <v>2</v>
      </c>
      <c r="Q163" s="34">
        <v>7.5</v>
      </c>
      <c r="R163" s="16"/>
      <c r="S163" s="35" t="s">
        <v>51</v>
      </c>
      <c r="T163" s="35" t="s">
        <v>49</v>
      </c>
      <c r="U163" s="35" t="s">
        <v>49</v>
      </c>
      <c r="V163" s="35" t="s">
        <v>49</v>
      </c>
      <c r="W163" s="35" t="s">
        <v>51</v>
      </c>
      <c r="X163" s="36">
        <v>2</v>
      </c>
      <c r="Y163" s="16"/>
      <c r="Z163" s="37">
        <v>3.88</v>
      </c>
      <c r="AA163" s="37" t="s">
        <v>51</v>
      </c>
      <c r="AB163" s="37" t="s">
        <v>62</v>
      </c>
      <c r="AC163" s="38">
        <v>4.5</v>
      </c>
      <c r="AD163" s="16"/>
      <c r="AE163" s="39">
        <v>-0.29355499999999912</v>
      </c>
      <c r="AF163" s="40">
        <v>-7.04002167968385E-2</v>
      </c>
      <c r="AG163" s="40" t="s">
        <v>49</v>
      </c>
      <c r="AH163" s="41">
        <v>0</v>
      </c>
      <c r="AI163" s="16"/>
      <c r="AJ163" s="42">
        <v>0.54100000000000004</v>
      </c>
      <c r="AK163" s="42" t="s">
        <v>49</v>
      </c>
      <c r="AL163" s="43">
        <v>0</v>
      </c>
      <c r="AM163" s="16"/>
      <c r="AN163" s="44">
        <v>5.5300000000000002E-2</v>
      </c>
      <c r="AO163" s="44" t="s">
        <v>51</v>
      </c>
      <c r="AP163" s="45">
        <v>3</v>
      </c>
      <c r="AQ163" s="16"/>
      <c r="AR163" s="40">
        <v>6.9699999999999998E-2</v>
      </c>
      <c r="AS163" s="40" t="s">
        <v>49</v>
      </c>
      <c r="AT163" s="41">
        <v>0</v>
      </c>
      <c r="AU163" s="16"/>
      <c r="AV163" s="46">
        <v>1.8700000000000001E-2</v>
      </c>
      <c r="AW163" s="46" t="s">
        <v>49</v>
      </c>
      <c r="AX163" s="47">
        <v>0</v>
      </c>
      <c r="AY163" s="16"/>
      <c r="AZ163" s="48" t="s">
        <v>52</v>
      </c>
      <c r="BA163" s="48" t="s">
        <v>49</v>
      </c>
      <c r="BB163" s="49">
        <v>0</v>
      </c>
      <c r="BC163" s="16"/>
      <c r="BD163" s="50"/>
    </row>
    <row r="164" spans="1:56" ht="15.6" customHeight="1" thickBot="1" x14ac:dyDescent="0.35">
      <c r="A164" s="51" t="s">
        <v>216</v>
      </c>
      <c r="B164" s="52">
        <v>659363</v>
      </c>
      <c r="C164" s="52" t="s">
        <v>48</v>
      </c>
      <c r="D164" s="26">
        <v>267.95</v>
      </c>
      <c r="E164" s="26">
        <v>8.4499999999999993</v>
      </c>
      <c r="F164" s="58">
        <v>13.67</v>
      </c>
      <c r="G164" s="53">
        <v>7.5</v>
      </c>
      <c r="H164" s="28">
        <f t="shared" si="9"/>
        <v>297.57</v>
      </c>
      <c r="I164" s="29">
        <f t="shared" si="11"/>
        <v>276.39999999999998</v>
      </c>
      <c r="J164" s="29">
        <v>0.86</v>
      </c>
      <c r="K164" s="30">
        <v>13.67</v>
      </c>
      <c r="L164" s="30">
        <v>10.5</v>
      </c>
      <c r="M164" s="31">
        <f t="shared" si="10"/>
        <v>301.43</v>
      </c>
      <c r="N164" s="123"/>
      <c r="O164" s="32" t="s">
        <v>51</v>
      </c>
      <c r="P164" s="33">
        <v>3</v>
      </c>
      <c r="Q164" s="34">
        <v>10.5</v>
      </c>
      <c r="R164" s="123"/>
      <c r="S164" s="35" t="s">
        <v>51</v>
      </c>
      <c r="T164" s="35" t="s">
        <v>49</v>
      </c>
      <c r="U164" s="35" t="s">
        <v>49</v>
      </c>
      <c r="V164" s="35" t="s">
        <v>49</v>
      </c>
      <c r="W164" s="35" t="s">
        <v>51</v>
      </c>
      <c r="X164" s="36">
        <v>3</v>
      </c>
      <c r="Y164" s="123"/>
      <c r="Z164" s="37">
        <v>3.88</v>
      </c>
      <c r="AA164" s="37" t="s">
        <v>51</v>
      </c>
      <c r="AB164" s="37" t="s">
        <v>62</v>
      </c>
      <c r="AC164" s="38">
        <v>4.5</v>
      </c>
      <c r="AD164" s="123"/>
      <c r="AE164" s="39">
        <v>-0.17601749999999994</v>
      </c>
      <c r="AF164" s="40">
        <v>-4.3407093394886347E-2</v>
      </c>
      <c r="AG164" s="40" t="s">
        <v>49</v>
      </c>
      <c r="AH164" s="41">
        <v>0</v>
      </c>
      <c r="AI164" s="123"/>
      <c r="AJ164" s="42">
        <v>0.3775</v>
      </c>
      <c r="AK164" s="42" t="s">
        <v>49</v>
      </c>
      <c r="AL164" s="43">
        <v>0</v>
      </c>
      <c r="AM164" s="123"/>
      <c r="AN164" s="44">
        <v>9.06E-2</v>
      </c>
      <c r="AO164" s="44" t="s">
        <v>49</v>
      </c>
      <c r="AP164" s="45">
        <v>0</v>
      </c>
      <c r="AQ164" s="123"/>
      <c r="AR164" s="40">
        <v>2.9900000000000003E-2</v>
      </c>
      <c r="AS164" s="40" t="s">
        <v>51</v>
      </c>
      <c r="AT164" s="41">
        <v>3</v>
      </c>
      <c r="AU164" s="123"/>
      <c r="AV164" s="46">
        <v>1.5900000000000001E-2</v>
      </c>
      <c r="AW164" s="46" t="s">
        <v>51</v>
      </c>
      <c r="AX164" s="47">
        <v>3</v>
      </c>
      <c r="AY164" s="123"/>
      <c r="AZ164" s="48" t="s">
        <v>52</v>
      </c>
      <c r="BA164" s="48" t="s">
        <v>49</v>
      </c>
      <c r="BB164" s="49">
        <v>0</v>
      </c>
      <c r="BC164" s="123"/>
      <c r="BD164" s="50"/>
    </row>
    <row r="165" spans="1:56" ht="15.6" customHeight="1" thickBot="1" x14ac:dyDescent="0.35">
      <c r="A165" s="95" t="s">
        <v>217</v>
      </c>
      <c r="B165" s="52">
        <v>907561</v>
      </c>
      <c r="C165" s="52" t="s">
        <v>48</v>
      </c>
      <c r="D165" s="26">
        <v>246.37</v>
      </c>
      <c r="E165" s="26">
        <v>8.4499999999999993</v>
      </c>
      <c r="F165" s="53">
        <v>13.67</v>
      </c>
      <c r="G165" s="53">
        <v>7.25</v>
      </c>
      <c r="H165" s="28">
        <f t="shared" si="9"/>
        <v>275.74</v>
      </c>
      <c r="I165" s="29">
        <f t="shared" si="11"/>
        <v>254.82</v>
      </c>
      <c r="J165" s="29">
        <v>0.86</v>
      </c>
      <c r="K165" s="30">
        <v>13.67</v>
      </c>
      <c r="L165" s="30">
        <v>13.5</v>
      </c>
      <c r="M165" s="31">
        <f t="shared" si="10"/>
        <v>282.85000000000002</v>
      </c>
      <c r="N165" s="124"/>
      <c r="O165" s="32" t="s">
        <v>51</v>
      </c>
      <c r="P165" s="33">
        <v>4</v>
      </c>
      <c r="Q165" s="34">
        <v>13.5</v>
      </c>
      <c r="R165" s="124"/>
      <c r="S165" s="35" t="s">
        <v>51</v>
      </c>
      <c r="T165" s="35" t="s">
        <v>49</v>
      </c>
      <c r="U165" s="35" t="s">
        <v>49</v>
      </c>
      <c r="V165" s="35" t="s">
        <v>49</v>
      </c>
      <c r="W165" s="35" t="s">
        <v>51</v>
      </c>
      <c r="X165" s="36">
        <v>4</v>
      </c>
      <c r="Y165" s="124"/>
      <c r="Z165" s="37">
        <v>3.24</v>
      </c>
      <c r="AA165" s="37" t="s">
        <v>49</v>
      </c>
      <c r="AB165" s="37" t="s">
        <v>52</v>
      </c>
      <c r="AC165" s="38">
        <v>0</v>
      </c>
      <c r="AD165" s="124"/>
      <c r="AE165" s="39">
        <v>-0.40150249999999987</v>
      </c>
      <c r="AF165" s="40">
        <v>-0.11017152625715489</v>
      </c>
      <c r="AG165" s="40" t="s">
        <v>49</v>
      </c>
      <c r="AH165" s="41">
        <v>0</v>
      </c>
      <c r="AI165" s="124"/>
      <c r="AJ165" s="42">
        <v>0.1928</v>
      </c>
      <c r="AK165" s="42" t="s">
        <v>51</v>
      </c>
      <c r="AL165" s="43">
        <v>4.5</v>
      </c>
      <c r="AM165" s="124"/>
      <c r="AN165" s="44">
        <v>2.4300000000000002E-2</v>
      </c>
      <c r="AO165" s="44" t="s">
        <v>51</v>
      </c>
      <c r="AP165" s="45">
        <v>3</v>
      </c>
      <c r="AQ165" s="124"/>
      <c r="AR165" s="40">
        <v>2.7799999999999998E-2</v>
      </c>
      <c r="AS165" s="40" t="s">
        <v>51</v>
      </c>
      <c r="AT165" s="41">
        <v>3</v>
      </c>
      <c r="AU165" s="124"/>
      <c r="AV165" s="46">
        <v>2.3300000000000001E-2</v>
      </c>
      <c r="AW165" s="46" t="s">
        <v>49</v>
      </c>
      <c r="AX165" s="47">
        <v>0</v>
      </c>
      <c r="AY165" s="124"/>
      <c r="AZ165" s="48">
        <v>0.85</v>
      </c>
      <c r="BA165" s="48" t="s">
        <v>51</v>
      </c>
      <c r="BB165" s="49">
        <v>3</v>
      </c>
      <c r="BC165" s="124"/>
      <c r="BD165" s="50"/>
    </row>
    <row r="166" spans="1:56" ht="15.6" customHeight="1" thickBot="1" x14ac:dyDescent="0.35">
      <c r="A166" s="102" t="s">
        <v>218</v>
      </c>
      <c r="B166" s="69">
        <v>779075</v>
      </c>
      <c r="C166" s="69" t="s">
        <v>48</v>
      </c>
      <c r="D166" s="125">
        <v>250.15</v>
      </c>
      <c r="E166" s="125">
        <v>8.4499999999999993</v>
      </c>
      <c r="F166" s="126">
        <v>13.67</v>
      </c>
      <c r="G166" s="126">
        <v>9</v>
      </c>
      <c r="H166" s="28">
        <f t="shared" si="9"/>
        <v>281.27000000000004</v>
      </c>
      <c r="I166" s="29">
        <f t="shared" si="11"/>
        <v>258.60000000000002</v>
      </c>
      <c r="J166" s="29">
        <v>0.86</v>
      </c>
      <c r="K166" s="30">
        <v>13.67</v>
      </c>
      <c r="L166" s="30">
        <v>10.25</v>
      </c>
      <c r="M166" s="31">
        <f t="shared" si="10"/>
        <v>283.38000000000005</v>
      </c>
      <c r="N166" s="11"/>
      <c r="O166" s="32" t="s">
        <v>51</v>
      </c>
      <c r="P166" s="33">
        <v>4</v>
      </c>
      <c r="Q166" s="34">
        <v>10.25</v>
      </c>
      <c r="R166" s="11"/>
      <c r="S166" s="35" t="s">
        <v>51</v>
      </c>
      <c r="T166" s="35" t="s">
        <v>49</v>
      </c>
      <c r="U166" s="35" t="s">
        <v>49</v>
      </c>
      <c r="V166" s="35" t="s">
        <v>49</v>
      </c>
      <c r="W166" s="35" t="s">
        <v>51</v>
      </c>
      <c r="X166" s="36">
        <v>4</v>
      </c>
      <c r="Y166" s="11"/>
      <c r="Z166" s="37">
        <v>3.66</v>
      </c>
      <c r="AA166" s="37" t="s">
        <v>49</v>
      </c>
      <c r="AB166" s="37" t="s">
        <v>82</v>
      </c>
      <c r="AC166" s="38">
        <v>0</v>
      </c>
      <c r="AD166" s="11"/>
      <c r="AE166" s="39">
        <v>0.1666000000000003</v>
      </c>
      <c r="AF166" s="40">
        <v>4.7641141528648755E-2</v>
      </c>
      <c r="AG166" s="40" t="s">
        <v>51</v>
      </c>
      <c r="AH166" s="41">
        <v>1.25</v>
      </c>
      <c r="AI166" s="11"/>
      <c r="AJ166" s="42">
        <v>0.34100000000000003</v>
      </c>
      <c r="AK166" s="42" t="s">
        <v>49</v>
      </c>
      <c r="AL166" s="43">
        <v>0</v>
      </c>
      <c r="AM166" s="11"/>
      <c r="AN166" s="44">
        <v>2.2200000000000001E-2</v>
      </c>
      <c r="AO166" s="44" t="s">
        <v>51</v>
      </c>
      <c r="AP166" s="45">
        <v>3</v>
      </c>
      <c r="AQ166" s="11"/>
      <c r="AR166" s="40">
        <v>3.8300000000000001E-2</v>
      </c>
      <c r="AS166" s="40" t="s">
        <v>51</v>
      </c>
      <c r="AT166" s="41">
        <v>3</v>
      </c>
      <c r="AU166" s="11"/>
      <c r="AV166" s="46">
        <v>1.2E-2</v>
      </c>
      <c r="AW166" s="46" t="s">
        <v>51</v>
      </c>
      <c r="AX166" s="47">
        <v>3</v>
      </c>
      <c r="AY166" s="11"/>
      <c r="AZ166" s="48" t="s">
        <v>52</v>
      </c>
      <c r="BA166" s="48" t="s">
        <v>49</v>
      </c>
      <c r="BB166" s="49">
        <v>0</v>
      </c>
      <c r="BC166" s="11"/>
      <c r="BD166" s="50"/>
    </row>
    <row r="167" spans="1:56" ht="15.6" customHeight="1" thickBot="1" x14ac:dyDescent="0.35">
      <c r="A167" s="56" t="s">
        <v>219</v>
      </c>
      <c r="B167" s="52">
        <v>999946</v>
      </c>
      <c r="C167" s="52" t="s">
        <v>48</v>
      </c>
      <c r="D167" s="92">
        <v>263.38</v>
      </c>
      <c r="E167" s="127">
        <v>8.4499999999999993</v>
      </c>
      <c r="F167" s="127">
        <v>13.67</v>
      </c>
      <c r="G167" s="128">
        <v>0</v>
      </c>
      <c r="H167" s="28">
        <f t="shared" si="9"/>
        <v>285.5</v>
      </c>
      <c r="I167" s="29">
        <f t="shared" si="11"/>
        <v>271.83</v>
      </c>
      <c r="J167" s="29">
        <v>0.86</v>
      </c>
      <c r="K167" s="30">
        <v>13.67</v>
      </c>
      <c r="L167" s="30">
        <v>0</v>
      </c>
      <c r="M167" s="31">
        <f t="shared" si="10"/>
        <v>286.36</v>
      </c>
      <c r="N167" s="16"/>
      <c r="O167" s="32" t="s">
        <v>51</v>
      </c>
      <c r="P167" s="33">
        <v>0</v>
      </c>
      <c r="Q167" s="34">
        <v>0</v>
      </c>
      <c r="R167" s="16"/>
      <c r="S167" s="35" t="s">
        <v>51</v>
      </c>
      <c r="T167" s="35" t="s">
        <v>49</v>
      </c>
      <c r="U167" s="35" t="s">
        <v>49</v>
      </c>
      <c r="V167" s="35" t="s">
        <v>49</v>
      </c>
      <c r="W167" s="35" t="s">
        <v>51</v>
      </c>
      <c r="X167" s="36">
        <v>0</v>
      </c>
      <c r="Y167" s="16"/>
      <c r="Z167" s="37" t="s">
        <v>52</v>
      </c>
      <c r="AA167" s="37" t="s">
        <v>49</v>
      </c>
      <c r="AB167" s="37" t="s">
        <v>52</v>
      </c>
      <c r="AC167" s="38">
        <v>0</v>
      </c>
      <c r="AD167" s="16"/>
      <c r="AE167" s="39" t="s">
        <v>52</v>
      </c>
      <c r="AF167" s="40" t="s">
        <v>52</v>
      </c>
      <c r="AG167" s="40" t="s">
        <v>49</v>
      </c>
      <c r="AH167" s="41">
        <v>0</v>
      </c>
      <c r="AI167" s="16"/>
      <c r="AJ167" s="42" t="s">
        <v>52</v>
      </c>
      <c r="AK167" s="42" t="s">
        <v>49</v>
      </c>
      <c r="AL167" s="43">
        <v>0</v>
      </c>
      <c r="AM167" s="16"/>
      <c r="AN167" s="44" t="s">
        <v>54</v>
      </c>
      <c r="AO167" s="44" t="s">
        <v>49</v>
      </c>
      <c r="AP167" s="45">
        <v>0</v>
      </c>
      <c r="AQ167" s="16"/>
      <c r="AR167" s="40" t="s">
        <v>54</v>
      </c>
      <c r="AS167" s="40" t="s">
        <v>49</v>
      </c>
      <c r="AT167" s="41">
        <v>0</v>
      </c>
      <c r="AU167" s="16"/>
      <c r="AV167" s="46" t="s">
        <v>54</v>
      </c>
      <c r="AW167" s="46" t="s">
        <v>49</v>
      </c>
      <c r="AX167" s="47">
        <v>0</v>
      </c>
      <c r="AY167" s="16"/>
      <c r="AZ167" s="48" t="s">
        <v>57</v>
      </c>
      <c r="BA167" s="48" t="s">
        <v>49</v>
      </c>
      <c r="BB167" s="49">
        <v>0</v>
      </c>
      <c r="BC167" s="16"/>
      <c r="BD167" s="50"/>
    </row>
    <row r="168" spans="1:56" ht="15.6" customHeight="1" thickBot="1" x14ac:dyDescent="0.35">
      <c r="A168" s="24" t="s">
        <v>220</v>
      </c>
      <c r="B168" s="25">
        <v>4499000</v>
      </c>
      <c r="C168" s="25" t="s">
        <v>48</v>
      </c>
      <c r="D168" s="26">
        <v>260.58</v>
      </c>
      <c r="E168" s="26">
        <v>8.4499999999999993</v>
      </c>
      <c r="F168" s="27">
        <v>13.67</v>
      </c>
      <c r="G168" s="27">
        <v>0</v>
      </c>
      <c r="H168" s="28">
        <f t="shared" si="9"/>
        <v>282.7</v>
      </c>
      <c r="I168" s="29">
        <f t="shared" si="11"/>
        <v>269.02999999999997</v>
      </c>
      <c r="J168" s="29">
        <v>0.86</v>
      </c>
      <c r="K168" s="30">
        <v>13.67</v>
      </c>
      <c r="L168" s="30">
        <v>9.75</v>
      </c>
      <c r="M168" s="31">
        <f t="shared" si="10"/>
        <v>293.31</v>
      </c>
      <c r="N168" s="16"/>
      <c r="O168" s="32" t="s">
        <v>51</v>
      </c>
      <c r="P168" s="33">
        <v>2</v>
      </c>
      <c r="Q168" s="34">
        <v>9.75</v>
      </c>
      <c r="R168" s="16"/>
      <c r="S168" s="35" t="s">
        <v>51</v>
      </c>
      <c r="T168" s="35" t="s">
        <v>49</v>
      </c>
      <c r="U168" s="35" t="s">
        <v>49</v>
      </c>
      <c r="V168" s="35" t="s">
        <v>49</v>
      </c>
      <c r="W168" s="35" t="s">
        <v>51</v>
      </c>
      <c r="X168" s="36">
        <v>2</v>
      </c>
      <c r="Y168" s="16"/>
      <c r="Z168" s="37">
        <v>4.43</v>
      </c>
      <c r="AA168" s="37" t="s">
        <v>51</v>
      </c>
      <c r="AB168" s="37" t="s">
        <v>60</v>
      </c>
      <c r="AC168" s="38">
        <v>6.75</v>
      </c>
      <c r="AD168" s="16"/>
      <c r="AE168" s="39">
        <v>0.20629750000000069</v>
      </c>
      <c r="AF168" s="40">
        <v>4.8876745238428221E-2</v>
      </c>
      <c r="AG168" s="40" t="s">
        <v>49</v>
      </c>
      <c r="AH168" s="41">
        <v>0</v>
      </c>
      <c r="AI168" s="16"/>
      <c r="AJ168" s="42">
        <v>0.30780000000000002</v>
      </c>
      <c r="AK168" s="42" t="s">
        <v>49</v>
      </c>
      <c r="AL168" s="43">
        <v>0</v>
      </c>
      <c r="AM168" s="16"/>
      <c r="AN168" s="44">
        <v>6.6299999999999998E-2</v>
      </c>
      <c r="AO168" s="44" t="s">
        <v>49</v>
      </c>
      <c r="AP168" s="45">
        <v>0</v>
      </c>
      <c r="AQ168" s="16"/>
      <c r="AR168" s="40">
        <v>6.0999999999999999E-2</v>
      </c>
      <c r="AS168" s="40" t="s">
        <v>49</v>
      </c>
      <c r="AT168" s="41">
        <v>0</v>
      </c>
      <c r="AU168" s="16"/>
      <c r="AV168" s="46">
        <v>1.9699999999999999E-2</v>
      </c>
      <c r="AW168" s="46" t="s">
        <v>49</v>
      </c>
      <c r="AX168" s="47">
        <v>0</v>
      </c>
      <c r="AY168" s="16"/>
      <c r="AZ168" s="48">
        <v>0.91</v>
      </c>
      <c r="BA168" s="48" t="s">
        <v>51</v>
      </c>
      <c r="BB168" s="49">
        <v>3</v>
      </c>
      <c r="BC168" s="16"/>
      <c r="BD168" s="50"/>
    </row>
    <row r="169" spans="1:56" ht="15.6" customHeight="1" thickBot="1" x14ac:dyDescent="0.35">
      <c r="A169" s="129" t="s">
        <v>221</v>
      </c>
      <c r="B169" s="52">
        <v>887242</v>
      </c>
      <c r="C169" s="52" t="s">
        <v>48</v>
      </c>
      <c r="D169" s="26">
        <v>249.85000000000002</v>
      </c>
      <c r="E169" s="26">
        <v>8.4499999999999993</v>
      </c>
      <c r="F169" s="53">
        <v>13.67</v>
      </c>
      <c r="G169" s="53">
        <v>6</v>
      </c>
      <c r="H169" s="28">
        <f t="shared" si="9"/>
        <v>277.97000000000003</v>
      </c>
      <c r="I169" s="29">
        <f t="shared" si="11"/>
        <v>258.3</v>
      </c>
      <c r="J169" s="29">
        <v>0.86</v>
      </c>
      <c r="K169" s="30">
        <v>13.67</v>
      </c>
      <c r="L169" s="30">
        <v>6</v>
      </c>
      <c r="M169" s="31">
        <f t="shared" si="10"/>
        <v>278.83000000000004</v>
      </c>
      <c r="N169" s="16"/>
      <c r="O169" s="32" t="s">
        <v>51</v>
      </c>
      <c r="P169" s="33">
        <v>2</v>
      </c>
      <c r="Q169" s="34">
        <v>6</v>
      </c>
      <c r="R169" s="16"/>
      <c r="S169" s="35" t="s">
        <v>51</v>
      </c>
      <c r="T169" s="35" t="s">
        <v>49</v>
      </c>
      <c r="U169" s="35" t="s">
        <v>49</v>
      </c>
      <c r="V169" s="35" t="s">
        <v>49</v>
      </c>
      <c r="W169" s="35" t="s">
        <v>51</v>
      </c>
      <c r="X169" s="36">
        <v>2</v>
      </c>
      <c r="Y169" s="16"/>
      <c r="Z169" s="37">
        <v>3.39</v>
      </c>
      <c r="AA169" s="37" t="s">
        <v>49</v>
      </c>
      <c r="AB169" s="37" t="s">
        <v>52</v>
      </c>
      <c r="AC169" s="38">
        <v>0</v>
      </c>
      <c r="AD169" s="16"/>
      <c r="AE169" s="39">
        <v>3.8282499999999331E-2</v>
      </c>
      <c r="AF169" s="40">
        <v>1.1433132266101417E-2</v>
      </c>
      <c r="AG169" s="40" t="s">
        <v>49</v>
      </c>
      <c r="AH169" s="41">
        <v>0</v>
      </c>
      <c r="AI169" s="16"/>
      <c r="AJ169" s="42">
        <v>0.34130000000000005</v>
      </c>
      <c r="AK169" s="42" t="s">
        <v>49</v>
      </c>
      <c r="AL169" s="43">
        <v>0</v>
      </c>
      <c r="AM169" s="16"/>
      <c r="AN169" s="44">
        <v>0.1072</v>
      </c>
      <c r="AO169" s="44" t="s">
        <v>49</v>
      </c>
      <c r="AP169" s="45">
        <v>0</v>
      </c>
      <c r="AQ169" s="16"/>
      <c r="AR169" s="40">
        <v>5.79E-2</v>
      </c>
      <c r="AS169" s="40" t="s">
        <v>49</v>
      </c>
      <c r="AT169" s="41">
        <v>0</v>
      </c>
      <c r="AU169" s="16"/>
      <c r="AV169" s="46">
        <v>8.3999999999999995E-3</v>
      </c>
      <c r="AW169" s="46" t="s">
        <v>51</v>
      </c>
      <c r="AX169" s="47">
        <v>3</v>
      </c>
      <c r="AY169" s="16"/>
      <c r="AZ169" s="48">
        <v>0.9</v>
      </c>
      <c r="BA169" s="48" t="s">
        <v>51</v>
      </c>
      <c r="BB169" s="49">
        <v>3</v>
      </c>
      <c r="BC169" s="16"/>
      <c r="BD169" s="50"/>
    </row>
    <row r="170" spans="1:56" ht="15.6" customHeight="1" thickBot="1" x14ac:dyDescent="0.35">
      <c r="A170" s="51" t="s">
        <v>222</v>
      </c>
      <c r="B170" s="52">
        <v>9032401</v>
      </c>
      <c r="C170" s="52" t="s">
        <v>48</v>
      </c>
      <c r="D170" s="26">
        <v>244.68</v>
      </c>
      <c r="E170" s="26">
        <v>8.4499999999999993</v>
      </c>
      <c r="F170" s="53">
        <v>13.67</v>
      </c>
      <c r="G170" s="53">
        <v>0</v>
      </c>
      <c r="H170" s="28">
        <f t="shared" si="9"/>
        <v>266.8</v>
      </c>
      <c r="I170" s="29">
        <f t="shared" si="11"/>
        <v>253.13</v>
      </c>
      <c r="J170" s="29">
        <v>0.86</v>
      </c>
      <c r="K170" s="30">
        <v>13.67</v>
      </c>
      <c r="L170" s="30">
        <v>0</v>
      </c>
      <c r="M170" s="31">
        <f t="shared" si="10"/>
        <v>267.66000000000003</v>
      </c>
      <c r="N170" s="16"/>
      <c r="O170" s="32" t="s">
        <v>49</v>
      </c>
      <c r="P170" s="33" t="s">
        <v>50</v>
      </c>
      <c r="Q170" s="34">
        <v>0</v>
      </c>
      <c r="R170" s="16"/>
      <c r="S170" s="35" t="s">
        <v>51</v>
      </c>
      <c r="T170" s="35" t="s">
        <v>49</v>
      </c>
      <c r="U170" s="35" t="s">
        <v>51</v>
      </c>
      <c r="V170" s="35" t="s">
        <v>49</v>
      </c>
      <c r="W170" s="35" t="s">
        <v>49</v>
      </c>
      <c r="X170" s="36" t="s">
        <v>50</v>
      </c>
      <c r="Y170" s="16"/>
      <c r="Z170" s="37">
        <v>3.59</v>
      </c>
      <c r="AA170" s="37" t="s">
        <v>49</v>
      </c>
      <c r="AB170" s="37" t="s">
        <v>52</v>
      </c>
      <c r="AC170" s="38">
        <v>0</v>
      </c>
      <c r="AD170" s="16"/>
      <c r="AE170" s="39">
        <v>-2.2920000000000051E-2</v>
      </c>
      <c r="AF170" s="40">
        <v>-6.3453875856589398E-3</v>
      </c>
      <c r="AG170" s="40" t="s">
        <v>49</v>
      </c>
      <c r="AH170" s="41">
        <v>0</v>
      </c>
      <c r="AI170" s="16"/>
      <c r="AJ170" s="42">
        <v>0.51649999999999996</v>
      </c>
      <c r="AK170" s="42" t="s">
        <v>49</v>
      </c>
      <c r="AL170" s="43">
        <v>0</v>
      </c>
      <c r="AM170" s="16"/>
      <c r="AN170" s="44">
        <v>4.2999999999999997E-2</v>
      </c>
      <c r="AO170" s="44" t="s">
        <v>51</v>
      </c>
      <c r="AP170" s="45">
        <v>3</v>
      </c>
      <c r="AQ170" s="16"/>
      <c r="AR170" s="40">
        <v>7.8200000000000006E-2</v>
      </c>
      <c r="AS170" s="40" t="s">
        <v>49</v>
      </c>
      <c r="AT170" s="41">
        <v>0</v>
      </c>
      <c r="AU170" s="16"/>
      <c r="AV170" s="46">
        <v>1.9E-2</v>
      </c>
      <c r="AW170" s="46" t="s">
        <v>49</v>
      </c>
      <c r="AX170" s="47">
        <v>0</v>
      </c>
      <c r="AY170" s="16"/>
      <c r="AZ170" s="48">
        <v>0.86</v>
      </c>
      <c r="BA170" s="48" t="s">
        <v>51</v>
      </c>
      <c r="BB170" s="49">
        <v>3</v>
      </c>
      <c r="BC170" s="16"/>
      <c r="BD170" s="50"/>
    </row>
    <row r="171" spans="1:56" ht="15.6" customHeight="1" thickBot="1" x14ac:dyDescent="0.35">
      <c r="A171" s="51" t="s">
        <v>223</v>
      </c>
      <c r="B171" s="52">
        <v>5608104</v>
      </c>
      <c r="C171" s="52" t="s">
        <v>48</v>
      </c>
      <c r="D171" s="26">
        <v>244.09</v>
      </c>
      <c r="E171" s="26">
        <v>8.4499999999999993</v>
      </c>
      <c r="F171" s="53">
        <v>13.67</v>
      </c>
      <c r="G171" s="53">
        <v>14.75</v>
      </c>
      <c r="H171" s="28">
        <f t="shared" ref="H171:H234" si="12">SUM(D171:G171)</f>
        <v>280.95999999999998</v>
      </c>
      <c r="I171" s="29">
        <f t="shared" si="11"/>
        <v>252.54</v>
      </c>
      <c r="J171" s="29">
        <v>0.86</v>
      </c>
      <c r="K171" s="30">
        <v>13.67</v>
      </c>
      <c r="L171" s="30">
        <v>9</v>
      </c>
      <c r="M171" s="31">
        <f t="shared" si="10"/>
        <v>276.07</v>
      </c>
      <c r="N171" s="16"/>
      <c r="O171" s="32" t="s">
        <v>51</v>
      </c>
      <c r="P171" s="33">
        <v>3</v>
      </c>
      <c r="Q171" s="34">
        <v>9</v>
      </c>
      <c r="R171" s="16"/>
      <c r="S171" s="35" t="s">
        <v>51</v>
      </c>
      <c r="T171" s="35" t="s">
        <v>49</v>
      </c>
      <c r="U171" s="35" t="s">
        <v>49</v>
      </c>
      <c r="V171" s="35" t="s">
        <v>49</v>
      </c>
      <c r="W171" s="35" t="s">
        <v>51</v>
      </c>
      <c r="X171" s="36">
        <v>3</v>
      </c>
      <c r="Y171" s="16"/>
      <c r="Z171" s="37">
        <v>3.6</v>
      </c>
      <c r="AA171" s="37" t="s">
        <v>49</v>
      </c>
      <c r="AB171" s="37" t="s">
        <v>82</v>
      </c>
      <c r="AC171" s="38">
        <v>0</v>
      </c>
      <c r="AD171" s="16"/>
      <c r="AE171" s="39">
        <v>-0.42522999999999955</v>
      </c>
      <c r="AF171" s="40">
        <v>-0.10576492592997912</v>
      </c>
      <c r="AG171" s="40" t="s">
        <v>49</v>
      </c>
      <c r="AH171" s="41">
        <v>0</v>
      </c>
      <c r="AI171" s="16"/>
      <c r="AJ171" s="42">
        <v>0.43229999999999996</v>
      </c>
      <c r="AK171" s="42" t="s">
        <v>49</v>
      </c>
      <c r="AL171" s="43">
        <v>0</v>
      </c>
      <c r="AM171" s="16"/>
      <c r="AN171" s="44">
        <v>3.2899999999999999E-2</v>
      </c>
      <c r="AO171" s="44" t="s">
        <v>51</v>
      </c>
      <c r="AP171" s="45">
        <v>3</v>
      </c>
      <c r="AQ171" s="16"/>
      <c r="AR171" s="40">
        <v>5.3399999999999996E-2</v>
      </c>
      <c r="AS171" s="40" t="s">
        <v>51</v>
      </c>
      <c r="AT171" s="41">
        <v>3</v>
      </c>
      <c r="AU171" s="16"/>
      <c r="AV171" s="46">
        <v>2.35E-2</v>
      </c>
      <c r="AW171" s="46" t="s">
        <v>49</v>
      </c>
      <c r="AX171" s="47">
        <v>0</v>
      </c>
      <c r="AY171" s="16"/>
      <c r="AZ171" s="48">
        <v>0.94</v>
      </c>
      <c r="BA171" s="48" t="s">
        <v>51</v>
      </c>
      <c r="BB171" s="49">
        <v>3</v>
      </c>
      <c r="BC171" s="16"/>
      <c r="BD171" s="50"/>
    </row>
    <row r="172" spans="1:56" ht="15.6" customHeight="1" thickBot="1" x14ac:dyDescent="0.35">
      <c r="A172" s="56" t="s">
        <v>224</v>
      </c>
      <c r="B172" s="63">
        <v>983438</v>
      </c>
      <c r="C172" s="52" t="s">
        <v>48</v>
      </c>
      <c r="D172" s="26">
        <v>240.9</v>
      </c>
      <c r="E172" s="26">
        <v>8.4499999999999993</v>
      </c>
      <c r="F172" s="67">
        <v>0</v>
      </c>
      <c r="G172" s="53">
        <v>12</v>
      </c>
      <c r="H172" s="28">
        <f t="shared" si="12"/>
        <v>261.35000000000002</v>
      </c>
      <c r="I172" s="29">
        <f t="shared" si="11"/>
        <v>249.35</v>
      </c>
      <c r="J172" s="29">
        <v>0.86</v>
      </c>
      <c r="K172" s="68">
        <v>0</v>
      </c>
      <c r="L172" s="30">
        <v>12</v>
      </c>
      <c r="M172" s="31">
        <f t="shared" si="10"/>
        <v>262.21000000000004</v>
      </c>
      <c r="N172" s="16"/>
      <c r="O172" s="32" t="s">
        <v>51</v>
      </c>
      <c r="P172" s="33">
        <v>4</v>
      </c>
      <c r="Q172" s="34">
        <v>12</v>
      </c>
      <c r="R172" s="16"/>
      <c r="S172" s="35" t="s">
        <v>51</v>
      </c>
      <c r="T172" s="35" t="s">
        <v>49</v>
      </c>
      <c r="U172" s="35" t="s">
        <v>49</v>
      </c>
      <c r="V172" s="35" t="s">
        <v>49</v>
      </c>
      <c r="W172" s="35" t="s">
        <v>51</v>
      </c>
      <c r="X172" s="36">
        <v>4</v>
      </c>
      <c r="Y172" s="16"/>
      <c r="Z172" s="37">
        <v>3.16</v>
      </c>
      <c r="AA172" s="37" t="s">
        <v>49</v>
      </c>
      <c r="AB172" s="37" t="s">
        <v>52</v>
      </c>
      <c r="AC172" s="38">
        <v>0</v>
      </c>
      <c r="AD172" s="16"/>
      <c r="AE172" s="39">
        <v>-5.1949999999996166E-3</v>
      </c>
      <c r="AF172" s="40">
        <v>-1.6425747794419252E-3</v>
      </c>
      <c r="AG172" s="40" t="s">
        <v>49</v>
      </c>
      <c r="AH172" s="41">
        <v>0</v>
      </c>
      <c r="AI172" s="16"/>
      <c r="AJ172" s="42">
        <v>0.54179999999999995</v>
      </c>
      <c r="AK172" s="42" t="s">
        <v>49</v>
      </c>
      <c r="AL172" s="43">
        <v>0</v>
      </c>
      <c r="AM172" s="16"/>
      <c r="AN172" s="44">
        <v>1.9099999999999999E-2</v>
      </c>
      <c r="AO172" s="44" t="s">
        <v>51</v>
      </c>
      <c r="AP172" s="45">
        <v>3</v>
      </c>
      <c r="AQ172" s="16"/>
      <c r="AR172" s="40">
        <v>2.0899999999999998E-2</v>
      </c>
      <c r="AS172" s="40" t="s">
        <v>51</v>
      </c>
      <c r="AT172" s="41">
        <v>3</v>
      </c>
      <c r="AU172" s="16"/>
      <c r="AV172" s="46">
        <v>1.3300000000000001E-2</v>
      </c>
      <c r="AW172" s="46" t="s">
        <v>51</v>
      </c>
      <c r="AX172" s="47">
        <v>3</v>
      </c>
      <c r="AY172" s="16"/>
      <c r="AZ172" s="48">
        <v>1</v>
      </c>
      <c r="BA172" s="48" t="s">
        <v>51</v>
      </c>
      <c r="BB172" s="49">
        <v>3</v>
      </c>
      <c r="BC172" s="16"/>
      <c r="BD172" s="50"/>
    </row>
    <row r="173" spans="1:56" ht="15.6" customHeight="1" thickBot="1" x14ac:dyDescent="0.35">
      <c r="A173" s="230" t="s">
        <v>225</v>
      </c>
      <c r="B173" s="228">
        <v>4498101</v>
      </c>
      <c r="C173" s="228" t="s">
        <v>48</v>
      </c>
      <c r="D173" s="26">
        <v>255.39000000000001</v>
      </c>
      <c r="E173" s="26">
        <v>8.4499999999999993</v>
      </c>
      <c r="F173" s="67">
        <v>0</v>
      </c>
      <c r="G173" s="53">
        <v>0</v>
      </c>
      <c r="H173" s="28">
        <f t="shared" si="12"/>
        <v>263.84000000000003</v>
      </c>
      <c r="I173" s="29">
        <f t="shared" si="11"/>
        <v>263.84000000000003</v>
      </c>
      <c r="J173" s="29">
        <v>0.86</v>
      </c>
      <c r="K173" s="68">
        <v>0</v>
      </c>
      <c r="L173" s="30">
        <v>0</v>
      </c>
      <c r="M173" s="31">
        <f t="shared" si="10"/>
        <v>264.70000000000005</v>
      </c>
      <c r="N173" s="16"/>
      <c r="O173" s="70" t="s">
        <v>49</v>
      </c>
      <c r="P173" s="70" t="s">
        <v>50</v>
      </c>
      <c r="Q173" s="34">
        <v>0</v>
      </c>
      <c r="R173" s="16"/>
      <c r="S173" s="71" t="s">
        <v>49</v>
      </c>
      <c r="T173" s="71" t="s">
        <v>49</v>
      </c>
      <c r="U173" s="71" t="s">
        <v>49</v>
      </c>
      <c r="V173" s="71" t="s">
        <v>49</v>
      </c>
      <c r="W173" s="71" t="s">
        <v>49</v>
      </c>
      <c r="X173" s="71" t="s">
        <v>50</v>
      </c>
      <c r="Y173" s="16"/>
      <c r="Z173" s="72" t="s">
        <v>52</v>
      </c>
      <c r="AA173" s="73" t="s">
        <v>49</v>
      </c>
      <c r="AB173" s="73" t="s">
        <v>49</v>
      </c>
      <c r="AC173" s="74">
        <v>0</v>
      </c>
      <c r="AD173" s="16"/>
      <c r="AE173" s="75" t="s">
        <v>52</v>
      </c>
      <c r="AF173" s="75" t="s">
        <v>52</v>
      </c>
      <c r="AG173" s="75" t="s">
        <v>52</v>
      </c>
      <c r="AH173" s="76">
        <v>0</v>
      </c>
      <c r="AI173" s="16"/>
      <c r="AJ173" s="77" t="s">
        <v>52</v>
      </c>
      <c r="AK173" s="78" t="s">
        <v>49</v>
      </c>
      <c r="AL173" s="79">
        <v>0</v>
      </c>
      <c r="AM173" s="16"/>
      <c r="AN173" s="80" t="s">
        <v>52</v>
      </c>
      <c r="AO173" s="81" t="s">
        <v>49</v>
      </c>
      <c r="AP173" s="82">
        <v>0</v>
      </c>
      <c r="AQ173" s="16"/>
      <c r="AR173" s="83" t="s">
        <v>52</v>
      </c>
      <c r="AS173" s="84" t="s">
        <v>49</v>
      </c>
      <c r="AT173" s="76">
        <v>0</v>
      </c>
      <c r="AU173" s="16"/>
      <c r="AV173" s="85" t="s">
        <v>52</v>
      </c>
      <c r="AW173" s="86" t="s">
        <v>49</v>
      </c>
      <c r="AX173" s="87">
        <v>0</v>
      </c>
      <c r="AY173" s="16"/>
      <c r="AZ173" s="88" t="s">
        <v>52</v>
      </c>
      <c r="BA173" s="89" t="s">
        <v>49</v>
      </c>
      <c r="BB173" s="90">
        <v>0</v>
      </c>
      <c r="BC173" s="16"/>
      <c r="BD173" s="50"/>
    </row>
    <row r="174" spans="1:56" ht="15.6" customHeight="1" thickBot="1" x14ac:dyDescent="0.35">
      <c r="A174" s="51" t="s">
        <v>226</v>
      </c>
      <c r="B174" s="52">
        <v>4485203</v>
      </c>
      <c r="C174" s="52" t="s">
        <v>48</v>
      </c>
      <c r="D174" s="26">
        <v>246.06</v>
      </c>
      <c r="E174" s="26">
        <v>8.4499999999999993</v>
      </c>
      <c r="F174" s="53">
        <v>13.67</v>
      </c>
      <c r="G174" s="53">
        <v>0</v>
      </c>
      <c r="H174" s="28">
        <f t="shared" si="12"/>
        <v>268.18</v>
      </c>
      <c r="I174" s="29">
        <f t="shared" si="11"/>
        <v>254.51</v>
      </c>
      <c r="J174" s="29">
        <v>0.86</v>
      </c>
      <c r="K174" s="30">
        <v>13.67</v>
      </c>
      <c r="L174" s="30">
        <v>15.75</v>
      </c>
      <c r="M174" s="31">
        <f t="shared" si="10"/>
        <v>284.79000000000002</v>
      </c>
      <c r="N174" s="16"/>
      <c r="O174" s="32" t="s">
        <v>51</v>
      </c>
      <c r="P174" s="33">
        <v>4</v>
      </c>
      <c r="Q174" s="34">
        <v>15.75</v>
      </c>
      <c r="R174" s="16"/>
      <c r="S174" s="35" t="s">
        <v>51</v>
      </c>
      <c r="T174" s="35" t="s">
        <v>49</v>
      </c>
      <c r="U174" s="35" t="s">
        <v>49</v>
      </c>
      <c r="V174" s="35" t="s">
        <v>49</v>
      </c>
      <c r="W174" s="35" t="s">
        <v>51</v>
      </c>
      <c r="X174" s="36">
        <v>4</v>
      </c>
      <c r="Y174" s="16"/>
      <c r="Z174" s="37">
        <v>4.25</v>
      </c>
      <c r="AA174" s="37" t="s">
        <v>51</v>
      </c>
      <c r="AB174" s="37" t="s">
        <v>60</v>
      </c>
      <c r="AC174" s="38">
        <v>6.75</v>
      </c>
      <c r="AD174" s="16"/>
      <c r="AE174" s="39">
        <v>0.2008100000000006</v>
      </c>
      <c r="AF174" s="40">
        <v>4.9614077046231844E-2</v>
      </c>
      <c r="AG174" s="40" t="s">
        <v>49</v>
      </c>
      <c r="AH174" s="41">
        <v>0</v>
      </c>
      <c r="AI174" s="16"/>
      <c r="AJ174" s="42">
        <v>0.34149999999999997</v>
      </c>
      <c r="AK174" s="42" t="s">
        <v>49</v>
      </c>
      <c r="AL174" s="43">
        <v>0</v>
      </c>
      <c r="AM174" s="16"/>
      <c r="AN174" s="44">
        <v>2.8500000000000001E-2</v>
      </c>
      <c r="AO174" s="44" t="s">
        <v>51</v>
      </c>
      <c r="AP174" s="45">
        <v>3</v>
      </c>
      <c r="AQ174" s="16"/>
      <c r="AR174" s="40">
        <v>8.5500000000000007E-2</v>
      </c>
      <c r="AS174" s="40" t="s">
        <v>49</v>
      </c>
      <c r="AT174" s="41">
        <v>0</v>
      </c>
      <c r="AU174" s="16"/>
      <c r="AV174" s="46">
        <v>1.5700000000000002E-2</v>
      </c>
      <c r="AW174" s="46" t="s">
        <v>51</v>
      </c>
      <c r="AX174" s="47">
        <v>3</v>
      </c>
      <c r="AY174" s="16"/>
      <c r="AZ174" s="48">
        <v>1</v>
      </c>
      <c r="BA174" s="48" t="s">
        <v>51</v>
      </c>
      <c r="BB174" s="49">
        <v>3</v>
      </c>
      <c r="BC174" s="16"/>
      <c r="BD174" s="50"/>
    </row>
    <row r="175" spans="1:56" ht="15.6" customHeight="1" thickBot="1" x14ac:dyDescent="0.35">
      <c r="A175" s="51" t="s">
        <v>227</v>
      </c>
      <c r="B175" s="52">
        <v>4489900</v>
      </c>
      <c r="C175" s="52" t="s">
        <v>48</v>
      </c>
      <c r="D175" s="26">
        <v>253.51000000000002</v>
      </c>
      <c r="E175" s="26">
        <v>8.4499999999999993</v>
      </c>
      <c r="F175" s="53">
        <v>13.67</v>
      </c>
      <c r="G175" s="53">
        <v>0</v>
      </c>
      <c r="H175" s="28">
        <f t="shared" si="12"/>
        <v>275.63000000000005</v>
      </c>
      <c r="I175" s="29">
        <f t="shared" si="11"/>
        <v>261.96000000000004</v>
      </c>
      <c r="J175" s="29">
        <v>0.86</v>
      </c>
      <c r="K175" s="30">
        <v>13.67</v>
      </c>
      <c r="L175" s="30">
        <v>0</v>
      </c>
      <c r="M175" s="31">
        <f t="shared" si="10"/>
        <v>276.49000000000007</v>
      </c>
      <c r="N175" s="16"/>
      <c r="O175" s="32" t="s">
        <v>49</v>
      </c>
      <c r="P175" s="33" t="s">
        <v>50</v>
      </c>
      <c r="Q175" s="34">
        <v>0</v>
      </c>
      <c r="R175" s="16"/>
      <c r="S175" s="35" t="s">
        <v>51</v>
      </c>
      <c r="T175" s="35" t="s">
        <v>49</v>
      </c>
      <c r="U175" s="35" t="s">
        <v>51</v>
      </c>
      <c r="V175" s="35" t="s">
        <v>49</v>
      </c>
      <c r="W175" s="35" t="s">
        <v>49</v>
      </c>
      <c r="X175" s="36" t="s">
        <v>50</v>
      </c>
      <c r="Y175" s="16"/>
      <c r="Z175" s="37">
        <v>3.59</v>
      </c>
      <c r="AA175" s="37" t="s">
        <v>49</v>
      </c>
      <c r="AB175" s="37" t="s">
        <v>52</v>
      </c>
      <c r="AC175" s="38">
        <v>0</v>
      </c>
      <c r="AD175" s="16"/>
      <c r="AE175" s="39">
        <v>0.29793999999999965</v>
      </c>
      <c r="AF175" s="40">
        <v>9.0554591404091472E-2</v>
      </c>
      <c r="AG175" s="40" t="s">
        <v>49</v>
      </c>
      <c r="AH175" s="41">
        <v>0</v>
      </c>
      <c r="AI175" s="16"/>
      <c r="AJ175" s="42">
        <v>0.47249999999999998</v>
      </c>
      <c r="AK175" s="42" t="s">
        <v>49</v>
      </c>
      <c r="AL175" s="43">
        <v>0</v>
      </c>
      <c r="AM175" s="16"/>
      <c r="AN175" s="44">
        <v>3.4300000000000004E-2</v>
      </c>
      <c r="AO175" s="44" t="s">
        <v>51</v>
      </c>
      <c r="AP175" s="45">
        <v>3</v>
      </c>
      <c r="AQ175" s="16"/>
      <c r="AR175" s="40">
        <v>4.2000000000000003E-2</v>
      </c>
      <c r="AS175" s="40" t="s">
        <v>51</v>
      </c>
      <c r="AT175" s="41">
        <v>3</v>
      </c>
      <c r="AU175" s="16"/>
      <c r="AV175" s="46">
        <v>2.5699999999999997E-2</v>
      </c>
      <c r="AW175" s="46" t="s">
        <v>49</v>
      </c>
      <c r="AX175" s="47">
        <v>0</v>
      </c>
      <c r="AY175" s="16"/>
      <c r="AZ175" s="48">
        <v>0.95</v>
      </c>
      <c r="BA175" s="48" t="s">
        <v>51</v>
      </c>
      <c r="BB175" s="49">
        <v>3</v>
      </c>
      <c r="BC175" s="16"/>
      <c r="BD175" s="50"/>
    </row>
    <row r="176" spans="1:56" ht="15.6" customHeight="1" thickBot="1" x14ac:dyDescent="0.35">
      <c r="A176" s="51" t="s">
        <v>228</v>
      </c>
      <c r="B176" s="52">
        <v>4498500</v>
      </c>
      <c r="C176" s="52" t="s">
        <v>48</v>
      </c>
      <c r="D176" s="26">
        <v>251.88000000000002</v>
      </c>
      <c r="E176" s="26">
        <v>8.4499999999999993</v>
      </c>
      <c r="F176" s="53">
        <v>13.67</v>
      </c>
      <c r="G176" s="53">
        <v>6</v>
      </c>
      <c r="H176" s="28">
        <f t="shared" si="12"/>
        <v>280.00000000000006</v>
      </c>
      <c r="I176" s="29">
        <f t="shared" si="11"/>
        <v>260.33000000000004</v>
      </c>
      <c r="J176" s="29">
        <v>0.86</v>
      </c>
      <c r="K176" s="30">
        <v>13.67</v>
      </c>
      <c r="L176" s="30">
        <v>3</v>
      </c>
      <c r="M176" s="31">
        <f t="shared" si="10"/>
        <v>277.86000000000007</v>
      </c>
      <c r="N176" s="16"/>
      <c r="O176" s="32" t="s">
        <v>51</v>
      </c>
      <c r="P176" s="33">
        <v>1</v>
      </c>
      <c r="Q176" s="34">
        <v>3</v>
      </c>
      <c r="R176" s="16"/>
      <c r="S176" s="35" t="s">
        <v>51</v>
      </c>
      <c r="T176" s="35" t="s">
        <v>49</v>
      </c>
      <c r="U176" s="35" t="s">
        <v>49</v>
      </c>
      <c r="V176" s="35" t="s">
        <v>49</v>
      </c>
      <c r="W176" s="35" t="s">
        <v>51</v>
      </c>
      <c r="X176" s="36">
        <v>1</v>
      </c>
      <c r="Y176" s="16"/>
      <c r="Z176" s="37">
        <v>3.47</v>
      </c>
      <c r="AA176" s="37" t="s">
        <v>49</v>
      </c>
      <c r="AB176" s="37" t="s">
        <v>52</v>
      </c>
      <c r="AC176" s="38">
        <v>0</v>
      </c>
      <c r="AD176" s="16"/>
      <c r="AE176" s="39">
        <v>-0.24330499999999988</v>
      </c>
      <c r="AF176" s="40">
        <v>-6.5580597383029418E-2</v>
      </c>
      <c r="AG176" s="40" t="s">
        <v>49</v>
      </c>
      <c r="AH176" s="41">
        <v>0</v>
      </c>
      <c r="AI176" s="16"/>
      <c r="AJ176" s="42">
        <v>0.69030000000000002</v>
      </c>
      <c r="AK176" s="42" t="s">
        <v>49</v>
      </c>
      <c r="AL176" s="43">
        <v>0</v>
      </c>
      <c r="AM176" s="16"/>
      <c r="AN176" s="44">
        <v>7.0499999999999993E-2</v>
      </c>
      <c r="AO176" s="44" t="s">
        <v>49</v>
      </c>
      <c r="AP176" s="45">
        <v>0</v>
      </c>
      <c r="AQ176" s="16"/>
      <c r="AR176" s="40">
        <v>7.3399999999999993E-2</v>
      </c>
      <c r="AS176" s="40" t="s">
        <v>49</v>
      </c>
      <c r="AT176" s="41">
        <v>0</v>
      </c>
      <c r="AU176" s="16"/>
      <c r="AV176" s="46">
        <v>1.8799999999999997E-2</v>
      </c>
      <c r="AW176" s="46" t="s">
        <v>49</v>
      </c>
      <c r="AX176" s="47">
        <v>0</v>
      </c>
      <c r="AY176" s="16"/>
      <c r="AZ176" s="48">
        <v>1</v>
      </c>
      <c r="BA176" s="48" t="s">
        <v>51</v>
      </c>
      <c r="BB176" s="49">
        <v>3</v>
      </c>
      <c r="BC176" s="16"/>
      <c r="BD176" s="50"/>
    </row>
    <row r="177" spans="1:56" ht="15.6" customHeight="1" thickBot="1" x14ac:dyDescent="0.35">
      <c r="A177" s="51" t="s">
        <v>229</v>
      </c>
      <c r="B177" s="52">
        <v>4476905</v>
      </c>
      <c r="C177" s="52" t="s">
        <v>48</v>
      </c>
      <c r="D177" s="26">
        <v>255.78</v>
      </c>
      <c r="E177" s="26">
        <v>8.4499999999999993</v>
      </c>
      <c r="F177" s="53">
        <v>13.67</v>
      </c>
      <c r="G177" s="53">
        <v>3</v>
      </c>
      <c r="H177" s="28">
        <f t="shared" si="12"/>
        <v>280.90000000000003</v>
      </c>
      <c r="I177" s="29">
        <f t="shared" si="11"/>
        <v>264.23</v>
      </c>
      <c r="J177" s="29">
        <v>0.86</v>
      </c>
      <c r="K177" s="30">
        <v>13.67</v>
      </c>
      <c r="L177" s="30">
        <v>6</v>
      </c>
      <c r="M177" s="31">
        <f t="shared" si="10"/>
        <v>284.76000000000005</v>
      </c>
      <c r="N177" s="16"/>
      <c r="O177" s="32" t="s">
        <v>51</v>
      </c>
      <c r="P177" s="33">
        <v>2</v>
      </c>
      <c r="Q177" s="34">
        <v>6</v>
      </c>
      <c r="R177" s="16"/>
      <c r="S177" s="35" t="s">
        <v>51</v>
      </c>
      <c r="T177" s="35" t="s">
        <v>49</v>
      </c>
      <c r="U177" s="35" t="s">
        <v>49</v>
      </c>
      <c r="V177" s="35" t="s">
        <v>49</v>
      </c>
      <c r="W177" s="35" t="s">
        <v>51</v>
      </c>
      <c r="X177" s="36">
        <v>2</v>
      </c>
      <c r="Y177" s="16"/>
      <c r="Z177" s="37">
        <v>3.56</v>
      </c>
      <c r="AA177" s="37" t="s">
        <v>49</v>
      </c>
      <c r="AB177" s="37" t="s">
        <v>52</v>
      </c>
      <c r="AC177" s="38">
        <v>0</v>
      </c>
      <c r="AD177" s="16"/>
      <c r="AE177" s="39">
        <v>0.24583249999999968</v>
      </c>
      <c r="AF177" s="40">
        <v>7.4241152186321158E-2</v>
      </c>
      <c r="AG177" s="40" t="s">
        <v>49</v>
      </c>
      <c r="AH177" s="41">
        <v>0</v>
      </c>
      <c r="AI177" s="16"/>
      <c r="AJ177" s="42">
        <v>0.59050000000000002</v>
      </c>
      <c r="AK177" s="42" t="s">
        <v>49</v>
      </c>
      <c r="AL177" s="43">
        <v>0</v>
      </c>
      <c r="AM177" s="16"/>
      <c r="AN177" s="44">
        <v>5.4699999999999999E-2</v>
      </c>
      <c r="AO177" s="44" t="s">
        <v>51</v>
      </c>
      <c r="AP177" s="45">
        <v>3</v>
      </c>
      <c r="AQ177" s="16"/>
      <c r="AR177" s="40">
        <v>0.14000000000000001</v>
      </c>
      <c r="AS177" s="40" t="s">
        <v>49</v>
      </c>
      <c r="AT177" s="41">
        <v>0</v>
      </c>
      <c r="AU177" s="16"/>
      <c r="AV177" s="46">
        <v>3.5499999999999997E-2</v>
      </c>
      <c r="AW177" s="46" t="s">
        <v>49</v>
      </c>
      <c r="AX177" s="47">
        <v>0</v>
      </c>
      <c r="AY177" s="16"/>
      <c r="AZ177" s="48">
        <v>0.92</v>
      </c>
      <c r="BA177" s="48" t="s">
        <v>51</v>
      </c>
      <c r="BB177" s="49">
        <v>3</v>
      </c>
      <c r="BC177" s="16"/>
      <c r="BD177" s="50"/>
    </row>
    <row r="178" spans="1:56" ht="15.6" customHeight="1" thickBot="1" x14ac:dyDescent="0.35">
      <c r="A178" s="230" t="s">
        <v>230</v>
      </c>
      <c r="B178" s="228">
        <v>4483600</v>
      </c>
      <c r="C178" s="52" t="s">
        <v>48</v>
      </c>
      <c r="D178" s="26">
        <v>263.87</v>
      </c>
      <c r="E178" s="26">
        <v>8.4499999999999993</v>
      </c>
      <c r="F178" s="53">
        <v>13.67</v>
      </c>
      <c r="G178" s="53">
        <v>11.25</v>
      </c>
      <c r="H178" s="28">
        <f t="shared" si="12"/>
        <v>297.24</v>
      </c>
      <c r="I178" s="290">
        <f t="shared" si="11"/>
        <v>272.32</v>
      </c>
      <c r="J178" s="290">
        <v>0.86</v>
      </c>
      <c r="K178" s="272">
        <v>13.67</v>
      </c>
      <c r="L178" s="272">
        <v>0</v>
      </c>
      <c r="M178" s="273">
        <f t="shared" si="10"/>
        <v>286.85000000000002</v>
      </c>
      <c r="N178" s="16"/>
      <c r="O178" s="252" t="s">
        <v>49</v>
      </c>
      <c r="P178" s="274" t="s">
        <v>50</v>
      </c>
      <c r="Q178" s="275">
        <v>0</v>
      </c>
      <c r="R178" s="16"/>
      <c r="S178" s="35" t="s">
        <v>51</v>
      </c>
      <c r="T178" s="35" t="s">
        <v>49</v>
      </c>
      <c r="U178" s="35" t="s">
        <v>49</v>
      </c>
      <c r="V178" s="289" t="s">
        <v>51</v>
      </c>
      <c r="W178" s="289" t="s">
        <v>49</v>
      </c>
      <c r="X178" s="295" t="s">
        <v>50</v>
      </c>
      <c r="Y178" s="16"/>
      <c r="Z178" s="37">
        <v>5.23</v>
      </c>
      <c r="AA178" s="37" t="s">
        <v>51</v>
      </c>
      <c r="AB178" s="37" t="s">
        <v>60</v>
      </c>
      <c r="AC178" s="38">
        <v>6.75</v>
      </c>
      <c r="AD178" s="16"/>
      <c r="AE178" s="39">
        <v>-0.31786000000000136</v>
      </c>
      <c r="AF178" s="40">
        <v>-5.7265545863467146E-2</v>
      </c>
      <c r="AG178" s="40" t="s">
        <v>49</v>
      </c>
      <c r="AH178" s="41">
        <v>0</v>
      </c>
      <c r="AI178" s="16"/>
      <c r="AJ178" s="42">
        <v>0.28249999999999997</v>
      </c>
      <c r="AK178" s="42" t="s">
        <v>51</v>
      </c>
      <c r="AL178" s="43">
        <v>4.5</v>
      </c>
      <c r="AM178" s="16"/>
      <c r="AN178" s="44">
        <v>7.7699999999999991E-2</v>
      </c>
      <c r="AO178" s="44" t="s">
        <v>49</v>
      </c>
      <c r="AP178" s="45">
        <v>0</v>
      </c>
      <c r="AQ178" s="16"/>
      <c r="AR178" s="40">
        <v>7.5600000000000001E-2</v>
      </c>
      <c r="AS178" s="40" t="s">
        <v>49</v>
      </c>
      <c r="AT178" s="41">
        <v>0</v>
      </c>
      <c r="AU178" s="16"/>
      <c r="AV178" s="46">
        <v>3.8800000000000001E-2</v>
      </c>
      <c r="AW178" s="46" t="s">
        <v>49</v>
      </c>
      <c r="AX178" s="47">
        <v>0</v>
      </c>
      <c r="AY178" s="16"/>
      <c r="AZ178" s="48">
        <v>0.82</v>
      </c>
      <c r="BA178" s="48" t="s">
        <v>49</v>
      </c>
      <c r="BB178" s="49">
        <v>0</v>
      </c>
      <c r="BC178" s="16"/>
      <c r="BD178" s="50"/>
    </row>
    <row r="179" spans="1:56" ht="15.6" customHeight="1" thickBot="1" x14ac:dyDescent="0.35">
      <c r="A179" s="95" t="s">
        <v>231</v>
      </c>
      <c r="B179" s="228">
        <v>852490</v>
      </c>
      <c r="C179" s="52" t="s">
        <v>48</v>
      </c>
      <c r="D179" s="26">
        <v>238.94</v>
      </c>
      <c r="E179" s="26">
        <v>8.4499999999999993</v>
      </c>
      <c r="F179" s="58">
        <v>13.67</v>
      </c>
      <c r="G179" s="53">
        <v>0</v>
      </c>
      <c r="H179" s="28">
        <f t="shared" si="12"/>
        <v>261.06</v>
      </c>
      <c r="I179" s="29">
        <f t="shared" si="11"/>
        <v>247.39</v>
      </c>
      <c r="J179" s="29">
        <v>0.86</v>
      </c>
      <c r="K179" s="30">
        <v>13.67</v>
      </c>
      <c r="L179" s="30">
        <v>0</v>
      </c>
      <c r="M179" s="31">
        <f t="shared" si="10"/>
        <v>261.92</v>
      </c>
      <c r="N179" s="16"/>
      <c r="O179" s="32" t="s">
        <v>49</v>
      </c>
      <c r="P179" s="33" t="s">
        <v>50</v>
      </c>
      <c r="Q179" s="34">
        <v>0</v>
      </c>
      <c r="R179" s="16"/>
      <c r="S179" s="35" t="s">
        <v>51</v>
      </c>
      <c r="T179" s="35" t="s">
        <v>49</v>
      </c>
      <c r="U179" s="35" t="s">
        <v>51</v>
      </c>
      <c r="V179" s="289" t="s">
        <v>49</v>
      </c>
      <c r="W179" s="277" t="s">
        <v>49</v>
      </c>
      <c r="X179" s="278" t="s">
        <v>50</v>
      </c>
      <c r="Y179" s="16"/>
      <c r="Z179" s="37">
        <v>3.44</v>
      </c>
      <c r="AA179" s="37" t="s">
        <v>49</v>
      </c>
      <c r="AB179" s="37" t="s">
        <v>52</v>
      </c>
      <c r="AC179" s="38">
        <v>0</v>
      </c>
      <c r="AD179" s="16"/>
      <c r="AE179" s="39">
        <v>0.21216750000000006</v>
      </c>
      <c r="AF179" s="40">
        <v>6.5727026867946528E-2</v>
      </c>
      <c r="AG179" s="40" t="s">
        <v>49</v>
      </c>
      <c r="AH179" s="41">
        <v>0</v>
      </c>
      <c r="AI179" s="16"/>
      <c r="AJ179" s="42">
        <v>0.40649999999999997</v>
      </c>
      <c r="AK179" s="42" t="s">
        <v>49</v>
      </c>
      <c r="AL179" s="43">
        <v>0</v>
      </c>
      <c r="AM179" s="16"/>
      <c r="AN179" s="44">
        <v>0.10439999999999999</v>
      </c>
      <c r="AO179" s="44" t="s">
        <v>49</v>
      </c>
      <c r="AP179" s="45">
        <v>0</v>
      </c>
      <c r="AQ179" s="16"/>
      <c r="AR179" s="40">
        <v>6.2E-2</v>
      </c>
      <c r="AS179" s="40" t="s">
        <v>49</v>
      </c>
      <c r="AT179" s="41">
        <v>0</v>
      </c>
      <c r="AU179" s="16"/>
      <c r="AV179" s="46">
        <v>2.1600000000000001E-2</v>
      </c>
      <c r="AW179" s="46" t="s">
        <v>49</v>
      </c>
      <c r="AX179" s="47">
        <v>0</v>
      </c>
      <c r="AY179" s="16"/>
      <c r="AZ179" s="48">
        <v>0.89</v>
      </c>
      <c r="BA179" s="48" t="s">
        <v>51</v>
      </c>
      <c r="BB179" s="49">
        <v>3</v>
      </c>
      <c r="BC179" s="16"/>
      <c r="BD179" s="50"/>
    </row>
    <row r="180" spans="1:56" ht="15.6" customHeight="1" thickBot="1" x14ac:dyDescent="0.35">
      <c r="A180" s="24" t="s">
        <v>232</v>
      </c>
      <c r="B180" s="25">
        <v>263222</v>
      </c>
      <c r="C180" s="25" t="s">
        <v>48</v>
      </c>
      <c r="D180" s="26">
        <v>255.43</v>
      </c>
      <c r="E180" s="26">
        <v>8.4499999999999993</v>
      </c>
      <c r="F180" s="53">
        <v>13.67</v>
      </c>
      <c r="G180" s="53">
        <v>0</v>
      </c>
      <c r="H180" s="28">
        <f t="shared" si="12"/>
        <v>277.55</v>
      </c>
      <c r="I180" s="29">
        <f t="shared" si="11"/>
        <v>263.88</v>
      </c>
      <c r="J180" s="29">
        <v>0.86</v>
      </c>
      <c r="K180" s="30">
        <v>13.67</v>
      </c>
      <c r="L180" s="30">
        <v>0</v>
      </c>
      <c r="M180" s="31">
        <f t="shared" si="10"/>
        <v>278.41000000000003</v>
      </c>
      <c r="N180" s="16"/>
      <c r="O180" s="32" t="s">
        <v>49</v>
      </c>
      <c r="P180" s="33" t="s">
        <v>50</v>
      </c>
      <c r="Q180" s="34">
        <v>0</v>
      </c>
      <c r="R180" s="16"/>
      <c r="S180" s="35" t="s">
        <v>51</v>
      </c>
      <c r="T180" s="35" t="s">
        <v>49</v>
      </c>
      <c r="U180" s="35" t="s">
        <v>51</v>
      </c>
      <c r="V180" s="35" t="s">
        <v>49</v>
      </c>
      <c r="W180" s="35" t="s">
        <v>49</v>
      </c>
      <c r="X180" s="36" t="s">
        <v>50</v>
      </c>
      <c r="Y180" s="16"/>
      <c r="Z180" s="37">
        <v>3.15</v>
      </c>
      <c r="AA180" s="37" t="s">
        <v>49</v>
      </c>
      <c r="AB180" s="37" t="s">
        <v>52</v>
      </c>
      <c r="AC180" s="38">
        <v>0</v>
      </c>
      <c r="AD180" s="16"/>
      <c r="AE180" s="39">
        <v>-0.20359500000000041</v>
      </c>
      <c r="AF180" s="40">
        <v>-6.0778935820076915E-2</v>
      </c>
      <c r="AG180" s="40" t="s">
        <v>49</v>
      </c>
      <c r="AH180" s="41">
        <v>0</v>
      </c>
      <c r="AI180" s="16"/>
      <c r="AJ180" s="42">
        <v>0.35149999999999998</v>
      </c>
      <c r="AK180" s="42" t="s">
        <v>49</v>
      </c>
      <c r="AL180" s="43">
        <v>0</v>
      </c>
      <c r="AM180" s="16"/>
      <c r="AN180" s="44">
        <v>4.6799999999999994E-2</v>
      </c>
      <c r="AO180" s="44" t="s">
        <v>51</v>
      </c>
      <c r="AP180" s="45">
        <v>3</v>
      </c>
      <c r="AQ180" s="16"/>
      <c r="AR180" s="40">
        <v>2.6699999999999998E-2</v>
      </c>
      <c r="AS180" s="40" t="s">
        <v>51</v>
      </c>
      <c r="AT180" s="41">
        <v>3</v>
      </c>
      <c r="AU180" s="16"/>
      <c r="AV180" s="46">
        <v>1.83E-2</v>
      </c>
      <c r="AW180" s="46" t="s">
        <v>49</v>
      </c>
      <c r="AX180" s="47">
        <v>0</v>
      </c>
      <c r="AY180" s="16"/>
      <c r="AZ180" s="48">
        <v>0.88</v>
      </c>
      <c r="BA180" s="48" t="s">
        <v>51</v>
      </c>
      <c r="BB180" s="49">
        <v>3</v>
      </c>
      <c r="BC180" s="16"/>
      <c r="BD180" s="50"/>
    </row>
    <row r="181" spans="1:56" ht="15.6" customHeight="1" thickBot="1" x14ac:dyDescent="0.35">
      <c r="A181" s="51" t="s">
        <v>233</v>
      </c>
      <c r="B181" s="52">
        <v>7225008</v>
      </c>
      <c r="C181" s="52" t="s">
        <v>48</v>
      </c>
      <c r="D181" s="26">
        <v>246.77</v>
      </c>
      <c r="E181" s="26">
        <v>8.4499999999999993</v>
      </c>
      <c r="F181" s="67">
        <v>0</v>
      </c>
      <c r="G181" s="53">
        <v>6</v>
      </c>
      <c r="H181" s="28">
        <f t="shared" si="12"/>
        <v>261.22000000000003</v>
      </c>
      <c r="I181" s="29">
        <f t="shared" si="11"/>
        <v>255.22</v>
      </c>
      <c r="J181" s="29">
        <v>0.86</v>
      </c>
      <c r="K181" s="68">
        <v>0</v>
      </c>
      <c r="L181" s="30">
        <v>7.25</v>
      </c>
      <c r="M181" s="31">
        <f t="shared" si="10"/>
        <v>263.33</v>
      </c>
      <c r="N181" s="16"/>
      <c r="O181" s="32" t="s">
        <v>51</v>
      </c>
      <c r="P181" s="33">
        <v>3</v>
      </c>
      <c r="Q181" s="34">
        <v>7.25</v>
      </c>
      <c r="R181" s="16"/>
      <c r="S181" s="35" t="s">
        <v>51</v>
      </c>
      <c r="T181" s="35" t="s">
        <v>49</v>
      </c>
      <c r="U181" s="35" t="s">
        <v>49</v>
      </c>
      <c r="V181" s="35" t="s">
        <v>49</v>
      </c>
      <c r="W181" s="35" t="s">
        <v>51</v>
      </c>
      <c r="X181" s="36">
        <v>3</v>
      </c>
      <c r="Y181" s="16"/>
      <c r="Z181" s="37">
        <v>3.73</v>
      </c>
      <c r="AA181" s="37" t="s">
        <v>49</v>
      </c>
      <c r="AB181" s="37" t="s">
        <v>82</v>
      </c>
      <c r="AC181" s="38">
        <v>0</v>
      </c>
      <c r="AD181" s="16"/>
      <c r="AE181" s="39">
        <v>0.36423749999999977</v>
      </c>
      <c r="AF181" s="40">
        <v>0.1080852307628393</v>
      </c>
      <c r="AG181" s="40" t="s">
        <v>51</v>
      </c>
      <c r="AH181" s="41">
        <v>1.25</v>
      </c>
      <c r="AI181" s="16"/>
      <c r="AJ181" s="42">
        <v>0.628</v>
      </c>
      <c r="AK181" s="42" t="s">
        <v>49</v>
      </c>
      <c r="AL181" s="43">
        <v>0</v>
      </c>
      <c r="AM181" s="16"/>
      <c r="AN181" s="44">
        <v>0.15359999999999999</v>
      </c>
      <c r="AO181" s="44" t="s">
        <v>49</v>
      </c>
      <c r="AP181" s="45">
        <v>0</v>
      </c>
      <c r="AQ181" s="16"/>
      <c r="AR181" s="40">
        <v>4.9100000000000005E-2</v>
      </c>
      <c r="AS181" s="40" t="s">
        <v>51</v>
      </c>
      <c r="AT181" s="41">
        <v>3</v>
      </c>
      <c r="AU181" s="16"/>
      <c r="AV181" s="46">
        <v>1.7100000000000001E-2</v>
      </c>
      <c r="AW181" s="46" t="s">
        <v>51</v>
      </c>
      <c r="AX181" s="47">
        <v>3</v>
      </c>
      <c r="AY181" s="16"/>
      <c r="AZ181" s="48" t="s">
        <v>52</v>
      </c>
      <c r="BA181" s="48" t="s">
        <v>49</v>
      </c>
      <c r="BB181" s="49">
        <v>0</v>
      </c>
      <c r="BC181" s="16"/>
      <c r="BD181" s="50"/>
    </row>
    <row r="182" spans="1:56" ht="15.6" customHeight="1" thickBot="1" x14ac:dyDescent="0.35">
      <c r="A182" s="62" t="s">
        <v>234</v>
      </c>
      <c r="B182" s="57">
        <v>372846</v>
      </c>
      <c r="C182" s="52" t="s">
        <v>48</v>
      </c>
      <c r="D182" s="26">
        <v>266.45999999999998</v>
      </c>
      <c r="E182" s="26">
        <v>8.4499999999999993</v>
      </c>
      <c r="F182" s="53">
        <v>13.67</v>
      </c>
      <c r="G182" s="53">
        <v>0</v>
      </c>
      <c r="H182" s="28">
        <f t="shared" si="12"/>
        <v>288.58</v>
      </c>
      <c r="I182" s="29">
        <f t="shared" si="11"/>
        <v>274.90999999999997</v>
      </c>
      <c r="J182" s="29">
        <v>0.86</v>
      </c>
      <c r="K182" s="30">
        <v>13.67</v>
      </c>
      <c r="L182" s="30">
        <v>0</v>
      </c>
      <c r="M182" s="31">
        <f t="shared" si="10"/>
        <v>289.44</v>
      </c>
      <c r="N182" s="16"/>
      <c r="O182" s="32" t="s">
        <v>49</v>
      </c>
      <c r="P182" s="33" t="s">
        <v>50</v>
      </c>
      <c r="Q182" s="34">
        <v>0</v>
      </c>
      <c r="R182" s="16"/>
      <c r="S182" s="35" t="s">
        <v>51</v>
      </c>
      <c r="T182" s="35" t="s">
        <v>51</v>
      </c>
      <c r="U182" s="35" t="s">
        <v>51</v>
      </c>
      <c r="V182" s="35" t="s">
        <v>49</v>
      </c>
      <c r="W182" s="35" t="s">
        <v>49</v>
      </c>
      <c r="X182" s="36" t="s">
        <v>50</v>
      </c>
      <c r="Y182" s="16"/>
      <c r="Z182" s="37">
        <v>4.43</v>
      </c>
      <c r="AA182" s="37" t="s">
        <v>51</v>
      </c>
      <c r="AB182" s="37" t="s">
        <v>60</v>
      </c>
      <c r="AC182" s="38">
        <v>6.75</v>
      </c>
      <c r="AD182" s="16"/>
      <c r="AE182" s="39">
        <v>1.1828000000000003</v>
      </c>
      <c r="AF182" s="40">
        <v>0.36458237009364242</v>
      </c>
      <c r="AG182" s="40" t="s">
        <v>49</v>
      </c>
      <c r="AH182" s="41">
        <v>0</v>
      </c>
      <c r="AI182" s="16"/>
      <c r="AJ182" s="42">
        <v>0.56979999999999997</v>
      </c>
      <c r="AK182" s="42" t="s">
        <v>49</v>
      </c>
      <c r="AL182" s="43">
        <v>0</v>
      </c>
      <c r="AM182" s="16"/>
      <c r="AN182" s="44">
        <v>4.3799999999999999E-2</v>
      </c>
      <c r="AO182" s="44" t="s">
        <v>51</v>
      </c>
      <c r="AP182" s="45">
        <v>3</v>
      </c>
      <c r="AQ182" s="16"/>
      <c r="AR182" s="40">
        <v>7.400000000000001E-2</v>
      </c>
      <c r="AS182" s="40" t="s">
        <v>49</v>
      </c>
      <c r="AT182" s="41">
        <v>0</v>
      </c>
      <c r="AU182" s="16"/>
      <c r="AV182" s="46">
        <v>2.1700000000000001E-2</v>
      </c>
      <c r="AW182" s="46" t="s">
        <v>49</v>
      </c>
      <c r="AX182" s="47">
        <v>0</v>
      </c>
      <c r="AY182" s="16"/>
      <c r="AZ182" s="48">
        <v>0.9</v>
      </c>
      <c r="BA182" s="48" t="s">
        <v>51</v>
      </c>
      <c r="BB182" s="49">
        <v>3</v>
      </c>
      <c r="BC182" s="16"/>
      <c r="BD182" s="50"/>
    </row>
    <row r="183" spans="1:56" ht="15.6" customHeight="1" thickBot="1" x14ac:dyDescent="0.35">
      <c r="A183" s="51" t="s">
        <v>235</v>
      </c>
      <c r="B183" s="52">
        <v>5076102</v>
      </c>
      <c r="C183" s="52" t="s">
        <v>48</v>
      </c>
      <c r="D183" s="26">
        <v>260.64</v>
      </c>
      <c r="E183" s="26">
        <v>8.4499999999999993</v>
      </c>
      <c r="F183" s="53">
        <v>13.67</v>
      </c>
      <c r="G183" s="53">
        <v>9</v>
      </c>
      <c r="H183" s="28">
        <f t="shared" si="12"/>
        <v>291.76</v>
      </c>
      <c r="I183" s="29">
        <f t="shared" si="11"/>
        <v>269.08999999999997</v>
      </c>
      <c r="J183" s="29">
        <v>0.86</v>
      </c>
      <c r="K183" s="30">
        <v>13.67</v>
      </c>
      <c r="L183" s="30">
        <v>12</v>
      </c>
      <c r="M183" s="31">
        <f t="shared" si="10"/>
        <v>295.62</v>
      </c>
      <c r="N183" s="16"/>
      <c r="O183" s="32" t="s">
        <v>51</v>
      </c>
      <c r="P183" s="33">
        <v>4</v>
      </c>
      <c r="Q183" s="34">
        <v>12</v>
      </c>
      <c r="R183" s="16"/>
      <c r="S183" s="35" t="s">
        <v>51</v>
      </c>
      <c r="T183" s="35" t="s">
        <v>49</v>
      </c>
      <c r="U183" s="35" t="s">
        <v>49</v>
      </c>
      <c r="V183" s="35" t="s">
        <v>49</v>
      </c>
      <c r="W183" s="35" t="s">
        <v>51</v>
      </c>
      <c r="X183" s="36">
        <v>4</v>
      </c>
      <c r="Y183" s="16"/>
      <c r="Z183" s="37">
        <v>3.04</v>
      </c>
      <c r="AA183" s="37" t="s">
        <v>49</v>
      </c>
      <c r="AB183" s="37" t="s">
        <v>52</v>
      </c>
      <c r="AC183" s="38">
        <v>0</v>
      </c>
      <c r="AD183" s="16"/>
      <c r="AE183" s="39">
        <v>-1.3212499999999405E-2</v>
      </c>
      <c r="AF183" s="40">
        <v>-4.3328124666941279E-3</v>
      </c>
      <c r="AG183" s="40" t="s">
        <v>49</v>
      </c>
      <c r="AH183" s="41">
        <v>0</v>
      </c>
      <c r="AI183" s="16"/>
      <c r="AJ183" s="42">
        <v>0.46899999999999997</v>
      </c>
      <c r="AK183" s="42" t="s">
        <v>49</v>
      </c>
      <c r="AL183" s="43">
        <v>0</v>
      </c>
      <c r="AM183" s="16"/>
      <c r="AN183" s="44">
        <v>3.85E-2</v>
      </c>
      <c r="AO183" s="44" t="s">
        <v>51</v>
      </c>
      <c r="AP183" s="45">
        <v>3</v>
      </c>
      <c r="AQ183" s="16"/>
      <c r="AR183" s="40">
        <v>3.27E-2</v>
      </c>
      <c r="AS183" s="40" t="s">
        <v>51</v>
      </c>
      <c r="AT183" s="41">
        <v>3</v>
      </c>
      <c r="AU183" s="16"/>
      <c r="AV183" s="46">
        <v>1.54E-2</v>
      </c>
      <c r="AW183" s="46" t="s">
        <v>51</v>
      </c>
      <c r="AX183" s="47">
        <v>3</v>
      </c>
      <c r="AY183" s="16"/>
      <c r="AZ183" s="48">
        <v>0.87</v>
      </c>
      <c r="BA183" s="48" t="s">
        <v>51</v>
      </c>
      <c r="BB183" s="49">
        <v>3</v>
      </c>
      <c r="BC183" s="16"/>
      <c r="BD183" s="50"/>
    </row>
    <row r="184" spans="1:56" ht="15.6" customHeight="1" thickBot="1" x14ac:dyDescent="0.35">
      <c r="A184" s="51" t="s">
        <v>236</v>
      </c>
      <c r="B184" s="52">
        <v>4485602</v>
      </c>
      <c r="C184" s="52" t="s">
        <v>48</v>
      </c>
      <c r="D184" s="26">
        <v>251.45000000000002</v>
      </c>
      <c r="E184" s="26">
        <v>8.4499999999999993</v>
      </c>
      <c r="F184" s="53">
        <v>13.67</v>
      </c>
      <c r="G184" s="53">
        <v>8.75</v>
      </c>
      <c r="H184" s="28">
        <f t="shared" si="12"/>
        <v>282.32000000000005</v>
      </c>
      <c r="I184" s="29">
        <f t="shared" si="11"/>
        <v>259.90000000000003</v>
      </c>
      <c r="J184" s="29">
        <v>0.86</v>
      </c>
      <c r="K184" s="30">
        <v>13.67</v>
      </c>
      <c r="L184" s="30">
        <v>7.5</v>
      </c>
      <c r="M184" s="31">
        <f t="shared" si="10"/>
        <v>281.93000000000006</v>
      </c>
      <c r="N184" s="16"/>
      <c r="O184" s="32" t="s">
        <v>51</v>
      </c>
      <c r="P184" s="33">
        <v>2</v>
      </c>
      <c r="Q184" s="34">
        <v>7.5</v>
      </c>
      <c r="R184" s="16"/>
      <c r="S184" s="35" t="s">
        <v>51</v>
      </c>
      <c r="T184" s="35" t="s">
        <v>49</v>
      </c>
      <c r="U184" s="35" t="s">
        <v>49</v>
      </c>
      <c r="V184" s="35" t="s">
        <v>49</v>
      </c>
      <c r="W184" s="35" t="s">
        <v>51</v>
      </c>
      <c r="X184" s="36">
        <v>2</v>
      </c>
      <c r="Y184" s="16"/>
      <c r="Z184" s="37">
        <v>4.08</v>
      </c>
      <c r="AA184" s="37" t="s">
        <v>51</v>
      </c>
      <c r="AB184" s="37" t="s">
        <v>62</v>
      </c>
      <c r="AC184" s="38">
        <v>4.5</v>
      </c>
      <c r="AD184" s="16"/>
      <c r="AE184" s="39">
        <v>7.6000000000000512E-3</v>
      </c>
      <c r="AF184" s="40">
        <v>1.8676866857285515E-3</v>
      </c>
      <c r="AG184" s="40" t="s">
        <v>49</v>
      </c>
      <c r="AH184" s="41">
        <v>0</v>
      </c>
      <c r="AI184" s="16"/>
      <c r="AJ184" s="42">
        <v>0.43</v>
      </c>
      <c r="AK184" s="42" t="s">
        <v>49</v>
      </c>
      <c r="AL184" s="43">
        <v>0</v>
      </c>
      <c r="AM184" s="16"/>
      <c r="AN184" s="44">
        <v>2.07E-2</v>
      </c>
      <c r="AO184" s="44" t="s">
        <v>51</v>
      </c>
      <c r="AP184" s="45">
        <v>3</v>
      </c>
      <c r="AQ184" s="16"/>
      <c r="AR184" s="40">
        <v>0.1222</v>
      </c>
      <c r="AS184" s="40" t="s">
        <v>49</v>
      </c>
      <c r="AT184" s="41">
        <v>0</v>
      </c>
      <c r="AU184" s="16"/>
      <c r="AV184" s="46">
        <v>2.5600000000000001E-2</v>
      </c>
      <c r="AW184" s="46" t="s">
        <v>49</v>
      </c>
      <c r="AX184" s="47">
        <v>0</v>
      </c>
      <c r="AY184" s="16"/>
      <c r="AZ184" s="48" t="s">
        <v>52</v>
      </c>
      <c r="BA184" s="48" t="s">
        <v>49</v>
      </c>
      <c r="BB184" s="49">
        <v>0</v>
      </c>
      <c r="BC184" s="16"/>
      <c r="BD184" s="50"/>
    </row>
    <row r="185" spans="1:56" ht="15.6" customHeight="1" thickBot="1" x14ac:dyDescent="0.35">
      <c r="A185" s="51" t="s">
        <v>237</v>
      </c>
      <c r="B185" s="52">
        <v>426148</v>
      </c>
      <c r="C185" s="52" t="s">
        <v>48</v>
      </c>
      <c r="D185" s="26">
        <v>255.22</v>
      </c>
      <c r="E185" s="26">
        <v>8.4499999999999993</v>
      </c>
      <c r="F185" s="53">
        <v>13.67</v>
      </c>
      <c r="G185" s="53">
        <v>16.5</v>
      </c>
      <c r="H185" s="28">
        <f t="shared" si="12"/>
        <v>293.84000000000003</v>
      </c>
      <c r="I185" s="29">
        <f t="shared" si="11"/>
        <v>263.67</v>
      </c>
      <c r="J185" s="29">
        <v>0.86</v>
      </c>
      <c r="K185" s="30">
        <v>13.67</v>
      </c>
      <c r="L185" s="30">
        <v>18.75</v>
      </c>
      <c r="M185" s="31">
        <f t="shared" si="10"/>
        <v>296.95000000000005</v>
      </c>
      <c r="N185" s="16"/>
      <c r="O185" s="32" t="s">
        <v>51</v>
      </c>
      <c r="P185" s="33">
        <v>5</v>
      </c>
      <c r="Q185" s="34">
        <v>18.75</v>
      </c>
      <c r="R185" s="16"/>
      <c r="S185" s="35" t="s">
        <v>51</v>
      </c>
      <c r="T185" s="35" t="s">
        <v>49</v>
      </c>
      <c r="U185" s="35" t="s">
        <v>49</v>
      </c>
      <c r="V185" s="35" t="s">
        <v>49</v>
      </c>
      <c r="W185" s="35" t="s">
        <v>51</v>
      </c>
      <c r="X185" s="36">
        <v>5</v>
      </c>
      <c r="Y185" s="16"/>
      <c r="Z185" s="37">
        <v>4.16</v>
      </c>
      <c r="AA185" s="37" t="s">
        <v>51</v>
      </c>
      <c r="AB185" s="37" t="s">
        <v>60</v>
      </c>
      <c r="AC185" s="38">
        <v>6.75</v>
      </c>
      <c r="AD185" s="16"/>
      <c r="AE185" s="39">
        <v>0.30838499999999947</v>
      </c>
      <c r="AF185" s="40">
        <v>8.0048644116631526E-2</v>
      </c>
      <c r="AG185" s="40" t="s">
        <v>49</v>
      </c>
      <c r="AH185" s="41">
        <v>0</v>
      </c>
      <c r="AI185" s="16"/>
      <c r="AJ185" s="42">
        <v>0.45600000000000002</v>
      </c>
      <c r="AK185" s="42" t="s">
        <v>49</v>
      </c>
      <c r="AL185" s="43">
        <v>0</v>
      </c>
      <c r="AM185" s="16"/>
      <c r="AN185" s="44">
        <v>5.33E-2</v>
      </c>
      <c r="AO185" s="44" t="s">
        <v>51</v>
      </c>
      <c r="AP185" s="45">
        <v>3</v>
      </c>
      <c r="AQ185" s="16"/>
      <c r="AR185" s="40">
        <v>3.3399999999999999E-2</v>
      </c>
      <c r="AS185" s="40" t="s">
        <v>51</v>
      </c>
      <c r="AT185" s="41">
        <v>3</v>
      </c>
      <c r="AU185" s="16"/>
      <c r="AV185" s="46">
        <v>1.5800000000000002E-2</v>
      </c>
      <c r="AW185" s="46" t="s">
        <v>51</v>
      </c>
      <c r="AX185" s="47">
        <v>3</v>
      </c>
      <c r="AY185" s="16"/>
      <c r="AZ185" s="48">
        <v>0.95</v>
      </c>
      <c r="BA185" s="48" t="s">
        <v>51</v>
      </c>
      <c r="BB185" s="49">
        <v>3</v>
      </c>
      <c r="BC185" s="16"/>
      <c r="BD185" s="50"/>
    </row>
    <row r="186" spans="1:56" ht="15.6" customHeight="1" thickBot="1" x14ac:dyDescent="0.35">
      <c r="A186" s="51" t="s">
        <v>238</v>
      </c>
      <c r="B186" s="52">
        <v>4492609</v>
      </c>
      <c r="C186" s="52" t="s">
        <v>48</v>
      </c>
      <c r="D186" s="26">
        <v>265.40999999999997</v>
      </c>
      <c r="E186" s="26">
        <v>8.4499999999999993</v>
      </c>
      <c r="F186" s="53">
        <v>13.67</v>
      </c>
      <c r="G186" s="53">
        <v>15.75</v>
      </c>
      <c r="H186" s="28">
        <f t="shared" si="12"/>
        <v>303.27999999999997</v>
      </c>
      <c r="I186" s="29">
        <f t="shared" si="11"/>
        <v>273.85999999999996</v>
      </c>
      <c r="J186" s="29">
        <v>0.86</v>
      </c>
      <c r="K186" s="30">
        <v>13.67</v>
      </c>
      <c r="L186" s="30">
        <v>15.75</v>
      </c>
      <c r="M186" s="31">
        <f t="shared" si="10"/>
        <v>304.14</v>
      </c>
      <c r="N186" s="16"/>
      <c r="O186" s="32" t="s">
        <v>51</v>
      </c>
      <c r="P186" s="33">
        <v>4</v>
      </c>
      <c r="Q186" s="34">
        <v>15.75</v>
      </c>
      <c r="R186" s="16"/>
      <c r="S186" s="35" t="s">
        <v>51</v>
      </c>
      <c r="T186" s="35" t="s">
        <v>49</v>
      </c>
      <c r="U186" s="35" t="s">
        <v>49</v>
      </c>
      <c r="V186" s="35" t="s">
        <v>49</v>
      </c>
      <c r="W186" s="35" t="s">
        <v>51</v>
      </c>
      <c r="X186" s="36">
        <v>4</v>
      </c>
      <c r="Y186" s="16"/>
      <c r="Z186" s="37">
        <v>4.8</v>
      </c>
      <c r="AA186" s="37" t="s">
        <v>51</v>
      </c>
      <c r="AB186" s="37" t="s">
        <v>60</v>
      </c>
      <c r="AC186" s="38">
        <v>6.75</v>
      </c>
      <c r="AD186" s="16"/>
      <c r="AE186" s="39">
        <v>0.4663674999999996</v>
      </c>
      <c r="AF186" s="40">
        <v>0.10762757433374248</v>
      </c>
      <c r="AG186" s="40" t="s">
        <v>49</v>
      </c>
      <c r="AH186" s="41">
        <v>0</v>
      </c>
      <c r="AI186" s="16"/>
      <c r="AJ186" s="42">
        <v>0.74629999999999996</v>
      </c>
      <c r="AK186" s="42" t="s">
        <v>49</v>
      </c>
      <c r="AL186" s="43">
        <v>0</v>
      </c>
      <c r="AM186" s="16"/>
      <c r="AN186" s="44">
        <v>4.1500000000000002E-2</v>
      </c>
      <c r="AO186" s="44" t="s">
        <v>51</v>
      </c>
      <c r="AP186" s="45">
        <v>3</v>
      </c>
      <c r="AQ186" s="16"/>
      <c r="AR186" s="40">
        <v>6.2E-2</v>
      </c>
      <c r="AS186" s="40" t="s">
        <v>49</v>
      </c>
      <c r="AT186" s="41">
        <v>0</v>
      </c>
      <c r="AU186" s="16"/>
      <c r="AV186" s="46">
        <v>7.6E-3</v>
      </c>
      <c r="AW186" s="46" t="s">
        <v>51</v>
      </c>
      <c r="AX186" s="47">
        <v>3</v>
      </c>
      <c r="AY186" s="16"/>
      <c r="AZ186" s="48">
        <v>0.88</v>
      </c>
      <c r="BA186" s="48" t="s">
        <v>51</v>
      </c>
      <c r="BB186" s="49">
        <v>3</v>
      </c>
      <c r="BC186" s="16"/>
      <c r="BD186" s="50"/>
    </row>
    <row r="187" spans="1:56" ht="15.6" customHeight="1" thickBot="1" x14ac:dyDescent="0.35">
      <c r="A187" s="51" t="s">
        <v>239</v>
      </c>
      <c r="B187" s="228">
        <v>4492200</v>
      </c>
      <c r="C187" s="52" t="s">
        <v>48</v>
      </c>
      <c r="D187" s="26">
        <v>256.43</v>
      </c>
      <c r="E187" s="26">
        <v>8.4499999999999993</v>
      </c>
      <c r="F187" s="53">
        <v>13.67</v>
      </c>
      <c r="G187" s="53">
        <v>6</v>
      </c>
      <c r="H187" s="28">
        <f t="shared" si="12"/>
        <v>284.55</v>
      </c>
      <c r="I187" s="290">
        <f t="shared" si="11"/>
        <v>264.88</v>
      </c>
      <c r="J187" s="290">
        <v>0.86</v>
      </c>
      <c r="K187" s="272">
        <v>13.67</v>
      </c>
      <c r="L187" s="272">
        <v>9</v>
      </c>
      <c r="M187" s="273">
        <f t="shared" si="10"/>
        <v>288.41000000000003</v>
      </c>
      <c r="N187" s="16"/>
      <c r="O187" s="307" t="s">
        <v>51</v>
      </c>
      <c r="P187" s="308">
        <v>3</v>
      </c>
      <c r="Q187" s="309">
        <v>9</v>
      </c>
      <c r="R187" s="16"/>
      <c r="S187" s="281" t="s">
        <v>51</v>
      </c>
      <c r="T187" s="281" t="s">
        <v>49</v>
      </c>
      <c r="U187" s="281" t="s">
        <v>49</v>
      </c>
      <c r="V187" s="281" t="s">
        <v>49</v>
      </c>
      <c r="W187" s="281" t="s">
        <v>51</v>
      </c>
      <c r="X187" s="314">
        <v>3</v>
      </c>
      <c r="Y187" s="16"/>
      <c r="Z187" s="37">
        <v>3.45</v>
      </c>
      <c r="AA187" s="37" t="s">
        <v>49</v>
      </c>
      <c r="AB187" s="37" t="s">
        <v>52</v>
      </c>
      <c r="AC187" s="38">
        <v>0</v>
      </c>
      <c r="AD187" s="16"/>
      <c r="AE187" s="39">
        <v>3.5492499999999705E-2</v>
      </c>
      <c r="AF187" s="40">
        <v>1.0389004062080744E-2</v>
      </c>
      <c r="AG187" s="40" t="s">
        <v>49</v>
      </c>
      <c r="AH187" s="41">
        <v>0</v>
      </c>
      <c r="AI187" s="16"/>
      <c r="AJ187" s="42">
        <v>0.42049999999999998</v>
      </c>
      <c r="AK187" s="42" t="s">
        <v>49</v>
      </c>
      <c r="AL187" s="43">
        <v>0</v>
      </c>
      <c r="AM187" s="16"/>
      <c r="AN187" s="44">
        <v>5.28E-2</v>
      </c>
      <c r="AO187" s="44" t="s">
        <v>51</v>
      </c>
      <c r="AP187" s="45">
        <v>3</v>
      </c>
      <c r="AQ187" s="16"/>
      <c r="AR187" s="40">
        <v>0.14550000000000002</v>
      </c>
      <c r="AS187" s="40" t="s">
        <v>49</v>
      </c>
      <c r="AT187" s="41">
        <v>0</v>
      </c>
      <c r="AU187" s="16"/>
      <c r="AV187" s="46">
        <v>9.0000000000000011E-3</v>
      </c>
      <c r="AW187" s="46" t="s">
        <v>51</v>
      </c>
      <c r="AX187" s="47">
        <v>3</v>
      </c>
      <c r="AY187" s="16"/>
      <c r="AZ187" s="304">
        <v>0.91</v>
      </c>
      <c r="BA187" s="302" t="s">
        <v>51</v>
      </c>
      <c r="BB187" s="303">
        <v>3</v>
      </c>
      <c r="BC187" s="16"/>
      <c r="BD187" s="50"/>
    </row>
    <row r="188" spans="1:56" ht="15.6" customHeight="1" thickBot="1" x14ac:dyDescent="0.35">
      <c r="A188" s="51" t="s">
        <v>240</v>
      </c>
      <c r="B188" s="52">
        <v>348252</v>
      </c>
      <c r="C188" s="52" t="s">
        <v>48</v>
      </c>
      <c r="D188" s="26">
        <v>257.83</v>
      </c>
      <c r="E188" s="26">
        <v>8.4499999999999993</v>
      </c>
      <c r="F188" s="53">
        <v>13.67</v>
      </c>
      <c r="G188" s="53">
        <v>9</v>
      </c>
      <c r="H188" s="28">
        <f t="shared" si="12"/>
        <v>288.95</v>
      </c>
      <c r="I188" s="29">
        <f t="shared" si="11"/>
        <v>266.27999999999997</v>
      </c>
      <c r="J188" s="29">
        <v>0.86</v>
      </c>
      <c r="K188" s="30">
        <v>13.67</v>
      </c>
      <c r="L188" s="30">
        <v>12</v>
      </c>
      <c r="M188" s="31">
        <f t="shared" si="10"/>
        <v>292.81</v>
      </c>
      <c r="N188" s="16"/>
      <c r="O188" s="32" t="s">
        <v>51</v>
      </c>
      <c r="P188" s="33">
        <v>4</v>
      </c>
      <c r="Q188" s="34">
        <v>12</v>
      </c>
      <c r="R188" s="11"/>
      <c r="S188" s="35" t="s">
        <v>51</v>
      </c>
      <c r="T188" s="35" t="s">
        <v>49</v>
      </c>
      <c r="U188" s="35" t="s">
        <v>49</v>
      </c>
      <c r="V188" s="35" t="s">
        <v>49</v>
      </c>
      <c r="W188" s="35" t="s">
        <v>51</v>
      </c>
      <c r="X188" s="36">
        <v>4</v>
      </c>
      <c r="Y188" s="11"/>
      <c r="Z188" s="37">
        <v>3.42</v>
      </c>
      <c r="AA188" s="37" t="s">
        <v>49</v>
      </c>
      <c r="AB188" s="37" t="s">
        <v>52</v>
      </c>
      <c r="AC188" s="38">
        <v>0</v>
      </c>
      <c r="AD188" s="16"/>
      <c r="AE188" s="39">
        <v>-0.12597499999999995</v>
      </c>
      <c r="AF188" s="40">
        <v>-3.5525393712167452E-2</v>
      </c>
      <c r="AG188" s="40" t="s">
        <v>49</v>
      </c>
      <c r="AH188" s="41">
        <v>0</v>
      </c>
      <c r="AI188" s="16"/>
      <c r="AJ188" s="42">
        <v>0.59499999999999997</v>
      </c>
      <c r="AK188" s="42" t="s">
        <v>49</v>
      </c>
      <c r="AL188" s="43">
        <v>0</v>
      </c>
      <c r="AM188" s="16"/>
      <c r="AN188" s="44">
        <v>1.7100000000000001E-2</v>
      </c>
      <c r="AO188" s="44" t="s">
        <v>51</v>
      </c>
      <c r="AP188" s="45">
        <v>3</v>
      </c>
      <c r="AQ188" s="16"/>
      <c r="AR188" s="40">
        <v>1.8799999999999997E-2</v>
      </c>
      <c r="AS188" s="40" t="s">
        <v>51</v>
      </c>
      <c r="AT188" s="41">
        <v>3</v>
      </c>
      <c r="AU188" s="16"/>
      <c r="AV188" s="46">
        <v>1.49E-2</v>
      </c>
      <c r="AW188" s="46" t="s">
        <v>51</v>
      </c>
      <c r="AX188" s="47">
        <v>3</v>
      </c>
      <c r="AY188" s="11"/>
      <c r="AZ188" s="48">
        <v>0.85</v>
      </c>
      <c r="BA188" s="48" t="s">
        <v>51</v>
      </c>
      <c r="BB188" s="49">
        <v>3</v>
      </c>
      <c r="BC188" s="16"/>
      <c r="BD188" s="50"/>
    </row>
    <row r="189" spans="1:56" ht="15.6" customHeight="1" thickBot="1" x14ac:dyDescent="0.35">
      <c r="A189" s="51" t="s">
        <v>241</v>
      </c>
      <c r="B189" s="52">
        <v>609382</v>
      </c>
      <c r="C189" s="52" t="s">
        <v>48</v>
      </c>
      <c r="D189" s="26">
        <v>249.78</v>
      </c>
      <c r="E189" s="26">
        <v>8.4499999999999993</v>
      </c>
      <c r="F189" s="67">
        <v>0</v>
      </c>
      <c r="G189" s="53">
        <v>9.75</v>
      </c>
      <c r="H189" s="28">
        <f t="shared" si="12"/>
        <v>267.98</v>
      </c>
      <c r="I189" s="29">
        <f t="shared" si="11"/>
        <v>258.23</v>
      </c>
      <c r="J189" s="29">
        <v>0.86</v>
      </c>
      <c r="K189" s="68">
        <v>0</v>
      </c>
      <c r="L189" s="30">
        <v>9</v>
      </c>
      <c r="M189" s="31">
        <f t="shared" si="10"/>
        <v>268.09000000000003</v>
      </c>
      <c r="N189" s="16"/>
      <c r="O189" s="32" t="s">
        <v>51</v>
      </c>
      <c r="P189" s="33">
        <v>3</v>
      </c>
      <c r="Q189" s="34">
        <v>9</v>
      </c>
      <c r="R189" s="16"/>
      <c r="S189" s="35" t="s">
        <v>51</v>
      </c>
      <c r="T189" s="35" t="s">
        <v>49</v>
      </c>
      <c r="U189" s="35" t="s">
        <v>49</v>
      </c>
      <c r="V189" s="35" t="s">
        <v>49</v>
      </c>
      <c r="W189" s="35" t="s">
        <v>51</v>
      </c>
      <c r="X189" s="36">
        <v>3</v>
      </c>
      <c r="Y189" s="16"/>
      <c r="Z189" s="37" t="s">
        <v>54</v>
      </c>
      <c r="AA189" s="37" t="s">
        <v>49</v>
      </c>
      <c r="AB189" s="37" t="s">
        <v>52</v>
      </c>
      <c r="AC189" s="38">
        <v>0</v>
      </c>
      <c r="AD189" s="16"/>
      <c r="AE189" s="39">
        <v>6.1072275000000005</v>
      </c>
      <c r="AF189" s="40" t="s">
        <v>52</v>
      </c>
      <c r="AG189" s="40" t="s">
        <v>49</v>
      </c>
      <c r="AH189" s="41">
        <v>0</v>
      </c>
      <c r="AI189" s="16"/>
      <c r="AJ189" s="42" t="s">
        <v>54</v>
      </c>
      <c r="AK189" s="42" t="s">
        <v>49</v>
      </c>
      <c r="AL189" s="43">
        <v>0</v>
      </c>
      <c r="AM189" s="16"/>
      <c r="AN189" s="44">
        <v>8.0299999999999996E-2</v>
      </c>
      <c r="AO189" s="44" t="s">
        <v>49</v>
      </c>
      <c r="AP189" s="45">
        <v>0</v>
      </c>
      <c r="AQ189" s="16"/>
      <c r="AR189" s="40">
        <v>4.8099999999999997E-2</v>
      </c>
      <c r="AS189" s="40" t="s">
        <v>51</v>
      </c>
      <c r="AT189" s="41">
        <v>3</v>
      </c>
      <c r="AU189" s="16"/>
      <c r="AV189" s="46">
        <v>1.5700000000000002E-2</v>
      </c>
      <c r="AW189" s="46" t="s">
        <v>51</v>
      </c>
      <c r="AX189" s="47">
        <v>3</v>
      </c>
      <c r="AY189" s="16"/>
      <c r="AZ189" s="48">
        <v>0.95</v>
      </c>
      <c r="BA189" s="48" t="s">
        <v>51</v>
      </c>
      <c r="BB189" s="49">
        <v>3</v>
      </c>
      <c r="BC189" s="16"/>
      <c r="BD189" s="50"/>
    </row>
    <row r="190" spans="1:56" ht="15.6" customHeight="1" thickBot="1" x14ac:dyDescent="0.35">
      <c r="A190" s="51" t="s">
        <v>242</v>
      </c>
      <c r="B190" s="106">
        <v>945811</v>
      </c>
      <c r="C190" s="52" t="s">
        <v>48</v>
      </c>
      <c r="D190" s="26">
        <v>257.89</v>
      </c>
      <c r="E190" s="26">
        <v>8.4499999999999993</v>
      </c>
      <c r="F190" s="53">
        <v>13.67</v>
      </c>
      <c r="G190" s="53">
        <v>10.5</v>
      </c>
      <c r="H190" s="28">
        <f t="shared" si="12"/>
        <v>290.51</v>
      </c>
      <c r="I190" s="29">
        <f t="shared" si="11"/>
        <v>266.33999999999997</v>
      </c>
      <c r="J190" s="29">
        <v>0.86</v>
      </c>
      <c r="K190" s="30">
        <v>13.67</v>
      </c>
      <c r="L190" s="30">
        <v>7.5</v>
      </c>
      <c r="M190" s="31">
        <f t="shared" si="10"/>
        <v>288.37</v>
      </c>
      <c r="N190" s="16"/>
      <c r="O190" s="32" t="s">
        <v>51</v>
      </c>
      <c r="P190" s="33">
        <v>2</v>
      </c>
      <c r="Q190" s="34">
        <v>7.5</v>
      </c>
      <c r="R190" s="16"/>
      <c r="S190" s="35" t="s">
        <v>51</v>
      </c>
      <c r="T190" s="35" t="s">
        <v>49</v>
      </c>
      <c r="U190" s="35" t="s">
        <v>49</v>
      </c>
      <c r="V190" s="35" t="s">
        <v>49</v>
      </c>
      <c r="W190" s="35" t="s">
        <v>51</v>
      </c>
      <c r="X190" s="36">
        <v>2</v>
      </c>
      <c r="Y190" s="16"/>
      <c r="Z190" s="37">
        <v>2.98</v>
      </c>
      <c r="AA190" s="37" t="s">
        <v>49</v>
      </c>
      <c r="AB190" s="37" t="s">
        <v>52</v>
      </c>
      <c r="AC190" s="38">
        <v>0</v>
      </c>
      <c r="AD190" s="16"/>
      <c r="AE190" s="39">
        <v>0.10243750000000018</v>
      </c>
      <c r="AF190" s="40">
        <v>3.5586369573675787E-2</v>
      </c>
      <c r="AG190" s="40" t="s">
        <v>49</v>
      </c>
      <c r="AH190" s="41">
        <v>0</v>
      </c>
      <c r="AI190" s="16"/>
      <c r="AJ190" s="42">
        <v>0.20749999999999999</v>
      </c>
      <c r="AK190" s="42" t="s">
        <v>51</v>
      </c>
      <c r="AL190" s="43">
        <v>4.5</v>
      </c>
      <c r="AM190" s="16"/>
      <c r="AN190" s="44">
        <v>6.4500000000000002E-2</v>
      </c>
      <c r="AO190" s="44" t="s">
        <v>49</v>
      </c>
      <c r="AP190" s="45">
        <v>0</v>
      </c>
      <c r="AQ190" s="16"/>
      <c r="AR190" s="40">
        <v>6.7599999999999993E-2</v>
      </c>
      <c r="AS190" s="40" t="s">
        <v>49</v>
      </c>
      <c r="AT190" s="41">
        <v>0</v>
      </c>
      <c r="AU190" s="16"/>
      <c r="AV190" s="46">
        <v>2.1299999999999999E-2</v>
      </c>
      <c r="AW190" s="46" t="s">
        <v>49</v>
      </c>
      <c r="AX190" s="47">
        <v>0</v>
      </c>
      <c r="AY190" s="16"/>
      <c r="AZ190" s="48">
        <v>0.95</v>
      </c>
      <c r="BA190" s="48" t="s">
        <v>51</v>
      </c>
      <c r="BB190" s="49">
        <v>3</v>
      </c>
      <c r="BC190" s="16"/>
      <c r="BD190" s="50"/>
    </row>
    <row r="191" spans="1:56" ht="15.6" customHeight="1" thickBot="1" x14ac:dyDescent="0.35">
      <c r="A191" s="51" t="s">
        <v>243</v>
      </c>
      <c r="B191" s="52">
        <v>273031</v>
      </c>
      <c r="C191" s="52" t="s">
        <v>48</v>
      </c>
      <c r="D191" s="26">
        <v>265.88</v>
      </c>
      <c r="E191" s="26">
        <v>8.4499999999999993</v>
      </c>
      <c r="F191" s="53">
        <v>13.67</v>
      </c>
      <c r="G191" s="53">
        <v>6</v>
      </c>
      <c r="H191" s="28">
        <f t="shared" si="12"/>
        <v>294</v>
      </c>
      <c r="I191" s="29">
        <f t="shared" si="11"/>
        <v>274.33</v>
      </c>
      <c r="J191" s="29">
        <v>0.86</v>
      </c>
      <c r="K191" s="30">
        <v>13.67</v>
      </c>
      <c r="L191" s="30">
        <v>6</v>
      </c>
      <c r="M191" s="31">
        <f t="shared" si="10"/>
        <v>294.86</v>
      </c>
      <c r="N191" s="16"/>
      <c r="O191" s="32" t="s">
        <v>51</v>
      </c>
      <c r="P191" s="33">
        <v>2</v>
      </c>
      <c r="Q191" s="34">
        <v>6</v>
      </c>
      <c r="R191" s="16"/>
      <c r="S191" s="35" t="s">
        <v>51</v>
      </c>
      <c r="T191" s="35" t="s">
        <v>49</v>
      </c>
      <c r="U191" s="35" t="s">
        <v>49</v>
      </c>
      <c r="V191" s="35" t="s">
        <v>49</v>
      </c>
      <c r="W191" s="35" t="s">
        <v>51</v>
      </c>
      <c r="X191" s="36">
        <v>2</v>
      </c>
      <c r="Y191" s="16"/>
      <c r="Z191" s="37">
        <v>3.67</v>
      </c>
      <c r="AA191" s="37" t="s">
        <v>49</v>
      </c>
      <c r="AB191" s="37" t="s">
        <v>82</v>
      </c>
      <c r="AC191" s="38">
        <v>0</v>
      </c>
      <c r="AD191" s="16"/>
      <c r="AE191" s="39">
        <v>-0.10073999999999961</v>
      </c>
      <c r="AF191" s="40">
        <v>-2.6737495993953836E-2</v>
      </c>
      <c r="AG191" s="40" t="s">
        <v>49</v>
      </c>
      <c r="AH191" s="41">
        <v>0</v>
      </c>
      <c r="AI191" s="16"/>
      <c r="AJ191" s="42">
        <v>0.42149999999999999</v>
      </c>
      <c r="AK191" s="42" t="s">
        <v>49</v>
      </c>
      <c r="AL191" s="43">
        <v>0</v>
      </c>
      <c r="AM191" s="16"/>
      <c r="AN191" s="44">
        <v>0.1206</v>
      </c>
      <c r="AO191" s="44" t="s">
        <v>49</v>
      </c>
      <c r="AP191" s="45">
        <v>0</v>
      </c>
      <c r="AQ191" s="16"/>
      <c r="AR191" s="40">
        <v>7.7100000000000002E-2</v>
      </c>
      <c r="AS191" s="40" t="s">
        <v>49</v>
      </c>
      <c r="AT191" s="41">
        <v>0</v>
      </c>
      <c r="AU191" s="16"/>
      <c r="AV191" s="46">
        <v>1.01E-2</v>
      </c>
      <c r="AW191" s="46" t="s">
        <v>51</v>
      </c>
      <c r="AX191" s="47">
        <v>3</v>
      </c>
      <c r="AY191" s="16"/>
      <c r="AZ191" s="48">
        <v>0.93</v>
      </c>
      <c r="BA191" s="48" t="s">
        <v>51</v>
      </c>
      <c r="BB191" s="49">
        <v>3</v>
      </c>
      <c r="BC191" s="16"/>
      <c r="BD191" s="50"/>
    </row>
    <row r="192" spans="1:56" ht="15.6" customHeight="1" thickBot="1" x14ac:dyDescent="0.35">
      <c r="A192" s="51" t="s">
        <v>244</v>
      </c>
      <c r="B192" s="52">
        <v>4491009</v>
      </c>
      <c r="C192" s="52" t="s">
        <v>48</v>
      </c>
      <c r="D192" s="26">
        <v>256.49</v>
      </c>
      <c r="E192" s="26">
        <v>8.4499999999999993</v>
      </c>
      <c r="F192" s="53">
        <v>13.67</v>
      </c>
      <c r="G192" s="53">
        <v>9</v>
      </c>
      <c r="H192" s="28">
        <f t="shared" si="12"/>
        <v>287.61</v>
      </c>
      <c r="I192" s="29">
        <f t="shared" si="11"/>
        <v>264.94</v>
      </c>
      <c r="J192" s="29">
        <v>0.86</v>
      </c>
      <c r="K192" s="30">
        <v>13.67</v>
      </c>
      <c r="L192" s="30">
        <v>10.25</v>
      </c>
      <c r="M192" s="31">
        <f t="shared" si="10"/>
        <v>289.72000000000003</v>
      </c>
      <c r="N192" s="16"/>
      <c r="O192" s="32" t="s">
        <v>51</v>
      </c>
      <c r="P192" s="33">
        <v>4</v>
      </c>
      <c r="Q192" s="34">
        <v>10.25</v>
      </c>
      <c r="R192" s="16"/>
      <c r="S192" s="35" t="s">
        <v>51</v>
      </c>
      <c r="T192" s="35" t="s">
        <v>49</v>
      </c>
      <c r="U192" s="35" t="s">
        <v>49</v>
      </c>
      <c r="V192" s="35" t="s">
        <v>49</v>
      </c>
      <c r="W192" s="35" t="s">
        <v>51</v>
      </c>
      <c r="X192" s="36">
        <v>4</v>
      </c>
      <c r="Y192" s="16"/>
      <c r="Z192" s="37">
        <v>3.68</v>
      </c>
      <c r="AA192" s="37" t="s">
        <v>49</v>
      </c>
      <c r="AB192" s="37" t="s">
        <v>82</v>
      </c>
      <c r="AC192" s="38">
        <v>0</v>
      </c>
      <c r="AD192" s="16"/>
      <c r="AE192" s="39">
        <v>6.5197500000000463E-2</v>
      </c>
      <c r="AF192" s="40">
        <v>1.8015933106375583E-2</v>
      </c>
      <c r="AG192" s="40" t="s">
        <v>51</v>
      </c>
      <c r="AH192" s="41">
        <v>1.25</v>
      </c>
      <c r="AI192" s="16"/>
      <c r="AJ192" s="42">
        <v>0.39829999999999999</v>
      </c>
      <c r="AK192" s="42" t="s">
        <v>49</v>
      </c>
      <c r="AL192" s="43">
        <v>0</v>
      </c>
      <c r="AM192" s="16"/>
      <c r="AN192" s="44">
        <v>2.1899999999999999E-2</v>
      </c>
      <c r="AO192" s="44" t="s">
        <v>51</v>
      </c>
      <c r="AP192" s="45">
        <v>3</v>
      </c>
      <c r="AQ192" s="16"/>
      <c r="AR192" s="40">
        <v>5.96E-2</v>
      </c>
      <c r="AS192" s="40" t="s">
        <v>49</v>
      </c>
      <c r="AT192" s="41">
        <v>0</v>
      </c>
      <c r="AU192" s="16"/>
      <c r="AV192" s="46">
        <v>1.7000000000000001E-2</v>
      </c>
      <c r="AW192" s="46" t="s">
        <v>51</v>
      </c>
      <c r="AX192" s="47">
        <v>3</v>
      </c>
      <c r="AY192" s="16"/>
      <c r="AZ192" s="48">
        <v>0.95</v>
      </c>
      <c r="BA192" s="48" t="s">
        <v>51</v>
      </c>
      <c r="BB192" s="49">
        <v>3</v>
      </c>
      <c r="BC192" s="16"/>
      <c r="BD192" s="50"/>
    </row>
    <row r="193" spans="1:56" ht="15.6" customHeight="1" thickBot="1" x14ac:dyDescent="0.35">
      <c r="A193" s="51" t="s">
        <v>245</v>
      </c>
      <c r="B193" s="52">
        <v>9057706</v>
      </c>
      <c r="C193" s="52" t="s">
        <v>48</v>
      </c>
      <c r="D193" s="26">
        <v>269.83999999999997</v>
      </c>
      <c r="E193" s="26">
        <v>8.4499999999999993</v>
      </c>
      <c r="F193" s="53">
        <v>13.67</v>
      </c>
      <c r="G193" s="53">
        <v>16.5</v>
      </c>
      <c r="H193" s="28">
        <f t="shared" si="12"/>
        <v>308.45999999999998</v>
      </c>
      <c r="I193" s="29">
        <f t="shared" si="11"/>
        <v>278.28999999999996</v>
      </c>
      <c r="J193" s="29">
        <v>0.86</v>
      </c>
      <c r="K193" s="30">
        <v>13.67</v>
      </c>
      <c r="L193" s="30">
        <v>9</v>
      </c>
      <c r="M193" s="31">
        <f t="shared" si="10"/>
        <v>301.82</v>
      </c>
      <c r="N193" s="16"/>
      <c r="O193" s="32" t="s">
        <v>51</v>
      </c>
      <c r="P193" s="33">
        <v>3</v>
      </c>
      <c r="Q193" s="34">
        <v>9</v>
      </c>
      <c r="R193" s="16"/>
      <c r="S193" s="35" t="s">
        <v>51</v>
      </c>
      <c r="T193" s="35" t="s">
        <v>49</v>
      </c>
      <c r="U193" s="35" t="s">
        <v>49</v>
      </c>
      <c r="V193" s="35" t="s">
        <v>49</v>
      </c>
      <c r="W193" s="35" t="s">
        <v>51</v>
      </c>
      <c r="X193" s="36">
        <v>3</v>
      </c>
      <c r="Y193" s="16"/>
      <c r="Z193" s="37" t="s">
        <v>54</v>
      </c>
      <c r="AA193" s="37" t="s">
        <v>49</v>
      </c>
      <c r="AB193" s="37" t="s">
        <v>52</v>
      </c>
      <c r="AC193" s="38">
        <v>0</v>
      </c>
      <c r="AD193" s="16"/>
      <c r="AE193" s="39">
        <v>4.0340674999999999</v>
      </c>
      <c r="AF193" s="40" t="s">
        <v>52</v>
      </c>
      <c r="AG193" s="40" t="s">
        <v>49</v>
      </c>
      <c r="AH193" s="41">
        <v>0</v>
      </c>
      <c r="AI193" s="16"/>
      <c r="AJ193" s="42" t="s">
        <v>54</v>
      </c>
      <c r="AK193" s="42" t="s">
        <v>49</v>
      </c>
      <c r="AL193" s="43">
        <v>0</v>
      </c>
      <c r="AM193" s="16"/>
      <c r="AN193" s="44">
        <v>3.0600000000000002E-2</v>
      </c>
      <c r="AO193" s="44" t="s">
        <v>51</v>
      </c>
      <c r="AP193" s="45">
        <v>3</v>
      </c>
      <c r="AQ193" s="16"/>
      <c r="AR193" s="40">
        <v>8.4900000000000003E-2</v>
      </c>
      <c r="AS193" s="40" t="s">
        <v>49</v>
      </c>
      <c r="AT193" s="41">
        <v>0</v>
      </c>
      <c r="AU193" s="16"/>
      <c r="AV193" s="46">
        <v>8.8000000000000005E-3</v>
      </c>
      <c r="AW193" s="46" t="s">
        <v>51</v>
      </c>
      <c r="AX193" s="47">
        <v>3</v>
      </c>
      <c r="AY193" s="16"/>
      <c r="AZ193" s="48">
        <v>1</v>
      </c>
      <c r="BA193" s="48" t="s">
        <v>51</v>
      </c>
      <c r="BB193" s="49">
        <v>3</v>
      </c>
      <c r="BC193" s="16"/>
      <c r="BD193" s="50"/>
    </row>
    <row r="194" spans="1:56" ht="15.6" customHeight="1" thickBot="1" x14ac:dyDescent="0.35">
      <c r="A194" s="51" t="s">
        <v>246</v>
      </c>
      <c r="B194" s="52">
        <v>7319100</v>
      </c>
      <c r="C194" s="52" t="s">
        <v>48</v>
      </c>
      <c r="D194" s="26">
        <v>253.09</v>
      </c>
      <c r="E194" s="26">
        <v>8.4499999999999993</v>
      </c>
      <c r="F194" s="53">
        <v>13.67</v>
      </c>
      <c r="G194" s="53">
        <v>6</v>
      </c>
      <c r="H194" s="28">
        <f t="shared" si="12"/>
        <v>281.21000000000004</v>
      </c>
      <c r="I194" s="29">
        <f t="shared" si="11"/>
        <v>261.54000000000002</v>
      </c>
      <c r="J194" s="29">
        <v>0.86</v>
      </c>
      <c r="K194" s="30">
        <v>13.67</v>
      </c>
      <c r="L194" s="30">
        <v>6</v>
      </c>
      <c r="M194" s="31">
        <f t="shared" si="10"/>
        <v>282.07000000000005</v>
      </c>
      <c r="N194" s="16"/>
      <c r="O194" s="32" t="s">
        <v>51</v>
      </c>
      <c r="P194" s="33">
        <v>2</v>
      </c>
      <c r="Q194" s="34">
        <v>6</v>
      </c>
      <c r="R194" s="16"/>
      <c r="S194" s="35" t="s">
        <v>51</v>
      </c>
      <c r="T194" s="35" t="s">
        <v>49</v>
      </c>
      <c r="U194" s="35" t="s">
        <v>49</v>
      </c>
      <c r="V194" s="35" t="s">
        <v>49</v>
      </c>
      <c r="W194" s="35" t="s">
        <v>51</v>
      </c>
      <c r="X194" s="36">
        <v>2</v>
      </c>
      <c r="Y194" s="16"/>
      <c r="Z194" s="37">
        <v>3.32</v>
      </c>
      <c r="AA194" s="37" t="s">
        <v>49</v>
      </c>
      <c r="AB194" s="37" t="s">
        <v>52</v>
      </c>
      <c r="AC194" s="38">
        <v>0</v>
      </c>
      <c r="AD194" s="16"/>
      <c r="AE194" s="39">
        <v>-0.15409749999999978</v>
      </c>
      <c r="AF194" s="40">
        <v>-4.4309730327353809E-2</v>
      </c>
      <c r="AG194" s="40" t="s">
        <v>49</v>
      </c>
      <c r="AH194" s="41">
        <v>0</v>
      </c>
      <c r="AI194" s="16"/>
      <c r="AJ194" s="42">
        <v>0.40399999999999997</v>
      </c>
      <c r="AK194" s="42" t="s">
        <v>49</v>
      </c>
      <c r="AL194" s="43">
        <v>0</v>
      </c>
      <c r="AM194" s="16"/>
      <c r="AN194" s="44">
        <v>9.8299999999999998E-2</v>
      </c>
      <c r="AO194" s="44" t="s">
        <v>49</v>
      </c>
      <c r="AP194" s="45">
        <v>0</v>
      </c>
      <c r="AQ194" s="16"/>
      <c r="AR194" s="40">
        <v>3.5299999999999998E-2</v>
      </c>
      <c r="AS194" s="40" t="s">
        <v>51</v>
      </c>
      <c r="AT194" s="41">
        <v>3</v>
      </c>
      <c r="AU194" s="16"/>
      <c r="AV194" s="46">
        <v>1.5100000000000001E-2</v>
      </c>
      <c r="AW194" s="46" t="s">
        <v>51</v>
      </c>
      <c r="AX194" s="47">
        <v>3</v>
      </c>
      <c r="AY194" s="16"/>
      <c r="AZ194" s="48">
        <v>0.84</v>
      </c>
      <c r="BA194" s="48" t="s">
        <v>49</v>
      </c>
      <c r="BB194" s="49">
        <v>0</v>
      </c>
      <c r="BC194" s="16"/>
      <c r="BD194" s="50"/>
    </row>
    <row r="195" spans="1:56" ht="15.6" customHeight="1" thickBot="1" x14ac:dyDescent="0.35">
      <c r="A195" s="95" t="s">
        <v>247</v>
      </c>
      <c r="B195" s="52">
        <v>786713</v>
      </c>
      <c r="C195" s="52" t="s">
        <v>48</v>
      </c>
      <c r="D195" s="26">
        <v>234.39000000000001</v>
      </c>
      <c r="E195" s="26">
        <v>8.4499999999999993</v>
      </c>
      <c r="F195" s="53">
        <v>13.67</v>
      </c>
      <c r="G195" s="53">
        <v>6</v>
      </c>
      <c r="H195" s="28">
        <f t="shared" si="12"/>
        <v>262.51</v>
      </c>
      <c r="I195" s="29">
        <f t="shared" si="11"/>
        <v>242.84</v>
      </c>
      <c r="J195" s="29">
        <v>0.86</v>
      </c>
      <c r="K195" s="30">
        <v>13.67</v>
      </c>
      <c r="L195" s="30">
        <v>0</v>
      </c>
      <c r="M195" s="31">
        <f t="shared" si="10"/>
        <v>257.37</v>
      </c>
      <c r="N195" s="16"/>
      <c r="O195" s="32" t="s">
        <v>49</v>
      </c>
      <c r="P195" s="33" t="s">
        <v>50</v>
      </c>
      <c r="Q195" s="34">
        <v>0</v>
      </c>
      <c r="R195" s="16"/>
      <c r="S195" s="35" t="s">
        <v>51</v>
      </c>
      <c r="T195" s="35" t="s">
        <v>49</v>
      </c>
      <c r="U195" s="35" t="s">
        <v>51</v>
      </c>
      <c r="V195" s="35" t="s">
        <v>49</v>
      </c>
      <c r="W195" s="35" t="s">
        <v>49</v>
      </c>
      <c r="X195" s="36" t="s">
        <v>50</v>
      </c>
      <c r="Y195" s="16"/>
      <c r="Z195" s="37">
        <v>3.25</v>
      </c>
      <c r="AA195" s="37" t="s">
        <v>49</v>
      </c>
      <c r="AB195" s="37" t="s">
        <v>52</v>
      </c>
      <c r="AC195" s="38">
        <v>0</v>
      </c>
      <c r="AD195" s="16"/>
      <c r="AE195" s="39">
        <v>-0.31818500000000016</v>
      </c>
      <c r="AF195" s="40">
        <v>-8.9240313730109697E-2</v>
      </c>
      <c r="AG195" s="40" t="s">
        <v>49</v>
      </c>
      <c r="AH195" s="41">
        <v>0</v>
      </c>
      <c r="AI195" s="16"/>
      <c r="AJ195" s="42">
        <v>0.36149999999999999</v>
      </c>
      <c r="AK195" s="42" t="s">
        <v>49</v>
      </c>
      <c r="AL195" s="43">
        <v>0</v>
      </c>
      <c r="AM195" s="16"/>
      <c r="AN195" s="44">
        <v>4.8600000000000004E-2</v>
      </c>
      <c r="AO195" s="44" t="s">
        <v>51</v>
      </c>
      <c r="AP195" s="45">
        <v>3</v>
      </c>
      <c r="AQ195" s="16"/>
      <c r="AR195" s="40">
        <v>5.5099999999999996E-2</v>
      </c>
      <c r="AS195" s="40" t="s">
        <v>51</v>
      </c>
      <c r="AT195" s="41">
        <v>3</v>
      </c>
      <c r="AU195" s="16"/>
      <c r="AV195" s="46">
        <v>2.41E-2</v>
      </c>
      <c r="AW195" s="46" t="s">
        <v>49</v>
      </c>
      <c r="AX195" s="47">
        <v>0</v>
      </c>
      <c r="AY195" s="16"/>
      <c r="AZ195" s="48">
        <v>0.93</v>
      </c>
      <c r="BA195" s="48" t="s">
        <v>51</v>
      </c>
      <c r="BB195" s="49">
        <v>3</v>
      </c>
      <c r="BC195" s="16"/>
      <c r="BD195" s="50"/>
    </row>
    <row r="196" spans="1:56" ht="15.6" customHeight="1" thickBot="1" x14ac:dyDescent="0.35">
      <c r="A196" s="51" t="s">
        <v>248</v>
      </c>
      <c r="B196" s="52">
        <v>8749001</v>
      </c>
      <c r="C196" s="52" t="s">
        <v>48</v>
      </c>
      <c r="D196" s="26">
        <v>269.14</v>
      </c>
      <c r="E196" s="26">
        <v>8.4499999999999993</v>
      </c>
      <c r="F196" s="53">
        <v>13.67</v>
      </c>
      <c r="G196" s="53">
        <v>17.25</v>
      </c>
      <c r="H196" s="28">
        <f t="shared" si="12"/>
        <v>308.51</v>
      </c>
      <c r="I196" s="29">
        <f t="shared" si="11"/>
        <v>277.58999999999997</v>
      </c>
      <c r="J196" s="29">
        <v>0.86</v>
      </c>
      <c r="K196" s="30">
        <v>13.67</v>
      </c>
      <c r="L196" s="30">
        <v>17.25</v>
      </c>
      <c r="M196" s="31">
        <f t="shared" si="10"/>
        <v>309.37</v>
      </c>
      <c r="N196" s="16"/>
      <c r="O196" s="32" t="s">
        <v>51</v>
      </c>
      <c r="P196" s="33">
        <v>4</v>
      </c>
      <c r="Q196" s="34">
        <v>17.25</v>
      </c>
      <c r="R196" s="16"/>
      <c r="S196" s="35" t="s">
        <v>51</v>
      </c>
      <c r="T196" s="35" t="s">
        <v>49</v>
      </c>
      <c r="U196" s="35" t="s">
        <v>49</v>
      </c>
      <c r="V196" s="35" t="s">
        <v>49</v>
      </c>
      <c r="W196" s="35" t="s">
        <v>51</v>
      </c>
      <c r="X196" s="36">
        <v>4</v>
      </c>
      <c r="Y196" s="16"/>
      <c r="Z196" s="37">
        <v>4.78</v>
      </c>
      <c r="AA196" s="37" t="s">
        <v>51</v>
      </c>
      <c r="AB196" s="37" t="s">
        <v>60</v>
      </c>
      <c r="AC196" s="38">
        <v>6.75</v>
      </c>
      <c r="AD196" s="16"/>
      <c r="AE196" s="39">
        <v>3.9035000000000153E-2</v>
      </c>
      <c r="AF196" s="40">
        <v>8.2254361630505774E-3</v>
      </c>
      <c r="AG196" s="40" t="s">
        <v>49</v>
      </c>
      <c r="AH196" s="41">
        <v>0</v>
      </c>
      <c r="AI196" s="16"/>
      <c r="AJ196" s="42">
        <v>0.27300000000000002</v>
      </c>
      <c r="AK196" s="42" t="s">
        <v>51</v>
      </c>
      <c r="AL196" s="43">
        <v>4.5</v>
      </c>
      <c r="AM196" s="16"/>
      <c r="AN196" s="44">
        <v>6.7400000000000002E-2</v>
      </c>
      <c r="AO196" s="44" t="s">
        <v>49</v>
      </c>
      <c r="AP196" s="45">
        <v>0</v>
      </c>
      <c r="AQ196" s="16"/>
      <c r="AR196" s="40">
        <v>8.3199999999999996E-2</v>
      </c>
      <c r="AS196" s="40" t="s">
        <v>49</v>
      </c>
      <c r="AT196" s="41">
        <v>0</v>
      </c>
      <c r="AU196" s="16"/>
      <c r="AV196" s="46">
        <v>1.7000000000000001E-2</v>
      </c>
      <c r="AW196" s="46" t="s">
        <v>51</v>
      </c>
      <c r="AX196" s="47">
        <v>3</v>
      </c>
      <c r="AY196" s="16"/>
      <c r="AZ196" s="48">
        <v>0.91</v>
      </c>
      <c r="BA196" s="48" t="s">
        <v>51</v>
      </c>
      <c r="BB196" s="49">
        <v>3</v>
      </c>
      <c r="BC196" s="16"/>
      <c r="BD196" s="50"/>
    </row>
    <row r="197" spans="1:56" ht="15.6" customHeight="1" thickBot="1" x14ac:dyDescent="0.35">
      <c r="A197" s="51" t="s">
        <v>249</v>
      </c>
      <c r="B197" s="52">
        <v>4477201</v>
      </c>
      <c r="C197" s="52" t="s">
        <v>48</v>
      </c>
      <c r="D197" s="26">
        <v>265.83999999999997</v>
      </c>
      <c r="E197" s="26">
        <v>8.4499999999999993</v>
      </c>
      <c r="F197" s="53">
        <v>13.67</v>
      </c>
      <c r="G197" s="53">
        <v>11.25</v>
      </c>
      <c r="H197" s="28">
        <f t="shared" si="12"/>
        <v>299.20999999999998</v>
      </c>
      <c r="I197" s="29">
        <f t="shared" si="11"/>
        <v>274.28999999999996</v>
      </c>
      <c r="J197" s="29">
        <v>0.86</v>
      </c>
      <c r="K197" s="30">
        <v>13.67</v>
      </c>
      <c r="L197" s="30">
        <v>14.25</v>
      </c>
      <c r="M197" s="31">
        <f t="shared" si="10"/>
        <v>303.07</v>
      </c>
      <c r="N197" s="16"/>
      <c r="O197" s="32" t="s">
        <v>51</v>
      </c>
      <c r="P197" s="33">
        <v>3</v>
      </c>
      <c r="Q197" s="34">
        <v>14.25</v>
      </c>
      <c r="R197" s="16"/>
      <c r="S197" s="35" t="s">
        <v>51</v>
      </c>
      <c r="T197" s="35" t="s">
        <v>49</v>
      </c>
      <c r="U197" s="35" t="s">
        <v>49</v>
      </c>
      <c r="V197" s="35" t="s">
        <v>49</v>
      </c>
      <c r="W197" s="35" t="s">
        <v>51</v>
      </c>
      <c r="X197" s="36">
        <v>3</v>
      </c>
      <c r="Y197" s="16"/>
      <c r="Z197" s="37">
        <v>5.98</v>
      </c>
      <c r="AA197" s="37" t="s">
        <v>51</v>
      </c>
      <c r="AB197" s="37" t="s">
        <v>60</v>
      </c>
      <c r="AC197" s="38">
        <v>6.75</v>
      </c>
      <c r="AD197" s="16"/>
      <c r="AE197" s="39">
        <v>-0.50461000000000045</v>
      </c>
      <c r="AF197" s="40">
        <v>-7.7839450445242611E-2</v>
      </c>
      <c r="AG197" s="40" t="s">
        <v>49</v>
      </c>
      <c r="AH197" s="41">
        <v>0</v>
      </c>
      <c r="AI197" s="16"/>
      <c r="AJ197" s="42">
        <v>0.19800000000000001</v>
      </c>
      <c r="AK197" s="42" t="s">
        <v>51</v>
      </c>
      <c r="AL197" s="43">
        <v>4.5</v>
      </c>
      <c r="AM197" s="16"/>
      <c r="AN197" s="44">
        <v>0.05</v>
      </c>
      <c r="AO197" s="44" t="s">
        <v>51</v>
      </c>
      <c r="AP197" s="45">
        <v>3</v>
      </c>
      <c r="AQ197" s="16"/>
      <c r="AR197" s="40">
        <v>6.6199999999999995E-2</v>
      </c>
      <c r="AS197" s="40" t="s">
        <v>49</v>
      </c>
      <c r="AT197" s="41">
        <v>0</v>
      </c>
      <c r="AU197" s="16"/>
      <c r="AV197" s="46" t="s">
        <v>69</v>
      </c>
      <c r="AW197" s="46" t="s">
        <v>49</v>
      </c>
      <c r="AX197" s="47">
        <v>0</v>
      </c>
      <c r="AY197" s="16"/>
      <c r="AZ197" s="48" t="s">
        <v>52</v>
      </c>
      <c r="BA197" s="48" t="s">
        <v>49</v>
      </c>
      <c r="BB197" s="49">
        <v>0</v>
      </c>
      <c r="BC197" s="16"/>
      <c r="BD197" s="50"/>
    </row>
    <row r="198" spans="1:56" ht="15.6" customHeight="1" thickBot="1" x14ac:dyDescent="0.35">
      <c r="A198" s="51" t="s">
        <v>250</v>
      </c>
      <c r="B198" s="52">
        <v>4490509</v>
      </c>
      <c r="C198" s="52" t="s">
        <v>48</v>
      </c>
      <c r="D198" s="26">
        <v>253.75</v>
      </c>
      <c r="E198" s="26">
        <v>8.4499999999999993</v>
      </c>
      <c r="F198" s="53">
        <v>13.67</v>
      </c>
      <c r="G198" s="53">
        <v>9</v>
      </c>
      <c r="H198" s="28">
        <f t="shared" si="12"/>
        <v>284.87</v>
      </c>
      <c r="I198" s="29">
        <f t="shared" si="11"/>
        <v>262.2</v>
      </c>
      <c r="J198" s="29">
        <v>0.86</v>
      </c>
      <c r="K198" s="30">
        <v>13.67</v>
      </c>
      <c r="L198" s="30">
        <v>14.75</v>
      </c>
      <c r="M198" s="31">
        <f t="shared" ref="M198:M261" si="13">SUM(I198:L198)</f>
        <v>291.48</v>
      </c>
      <c r="N198" s="16"/>
      <c r="O198" s="32" t="s">
        <v>51</v>
      </c>
      <c r="P198" s="33">
        <v>5</v>
      </c>
      <c r="Q198" s="34">
        <v>14.75</v>
      </c>
      <c r="R198" s="16"/>
      <c r="S198" s="35" t="s">
        <v>51</v>
      </c>
      <c r="T198" s="35" t="s">
        <v>49</v>
      </c>
      <c r="U198" s="35" t="s">
        <v>49</v>
      </c>
      <c r="V198" s="35" t="s">
        <v>49</v>
      </c>
      <c r="W198" s="35" t="s">
        <v>51</v>
      </c>
      <c r="X198" s="36">
        <v>5</v>
      </c>
      <c r="Y198" s="16"/>
      <c r="Z198" s="37">
        <v>3.82</v>
      </c>
      <c r="AA198" s="37" t="s">
        <v>51</v>
      </c>
      <c r="AB198" s="37" t="s">
        <v>62</v>
      </c>
      <c r="AC198" s="38">
        <v>4.5</v>
      </c>
      <c r="AD198" s="16"/>
      <c r="AE198" s="39">
        <v>0.17874499999999971</v>
      </c>
      <c r="AF198" s="40">
        <v>4.9048871192689171E-2</v>
      </c>
      <c r="AG198" s="40" t="s">
        <v>51</v>
      </c>
      <c r="AH198" s="41">
        <v>1.25</v>
      </c>
      <c r="AI198" s="16"/>
      <c r="AJ198" s="42">
        <v>0.3095</v>
      </c>
      <c r="AK198" s="42" t="s">
        <v>49</v>
      </c>
      <c r="AL198" s="43">
        <v>0</v>
      </c>
      <c r="AM198" s="16"/>
      <c r="AN198" s="44">
        <v>2.5000000000000001E-2</v>
      </c>
      <c r="AO198" s="44" t="s">
        <v>51</v>
      </c>
      <c r="AP198" s="45">
        <v>3</v>
      </c>
      <c r="AQ198" s="16"/>
      <c r="AR198" s="40">
        <v>2.5699999999999997E-2</v>
      </c>
      <c r="AS198" s="40" t="s">
        <v>51</v>
      </c>
      <c r="AT198" s="41">
        <v>3</v>
      </c>
      <c r="AU198" s="16"/>
      <c r="AV198" s="46">
        <v>1.9400000000000001E-2</v>
      </c>
      <c r="AW198" s="46" t="s">
        <v>49</v>
      </c>
      <c r="AX198" s="47">
        <v>0</v>
      </c>
      <c r="AY198" s="16"/>
      <c r="AZ198" s="48">
        <v>0.92</v>
      </c>
      <c r="BA198" s="48" t="s">
        <v>51</v>
      </c>
      <c r="BB198" s="49">
        <v>3</v>
      </c>
      <c r="BC198" s="16"/>
      <c r="BD198" s="50"/>
    </row>
    <row r="199" spans="1:56" ht="15.6" customHeight="1" thickBot="1" x14ac:dyDescent="0.35">
      <c r="A199" s="51" t="s">
        <v>251</v>
      </c>
      <c r="B199" s="52">
        <v>906867</v>
      </c>
      <c r="C199" s="52" t="s">
        <v>48</v>
      </c>
      <c r="D199" s="26">
        <v>245.70000000000002</v>
      </c>
      <c r="E199" s="26">
        <v>8.4499999999999993</v>
      </c>
      <c r="F199" s="53">
        <v>13.67</v>
      </c>
      <c r="G199" s="53">
        <v>6</v>
      </c>
      <c r="H199" s="28">
        <f t="shared" si="12"/>
        <v>273.82</v>
      </c>
      <c r="I199" s="29">
        <f t="shared" ref="I199:I262" si="14">D199+E199</f>
        <v>254.15</v>
      </c>
      <c r="J199" s="29">
        <v>0.86</v>
      </c>
      <c r="K199" s="30">
        <v>13.67</v>
      </c>
      <c r="L199" s="30">
        <v>0</v>
      </c>
      <c r="M199" s="31">
        <f t="shared" si="13"/>
        <v>268.68</v>
      </c>
      <c r="N199" s="16"/>
      <c r="O199" s="32" t="s">
        <v>49</v>
      </c>
      <c r="P199" s="33" t="s">
        <v>50</v>
      </c>
      <c r="Q199" s="34">
        <v>0</v>
      </c>
      <c r="R199" s="16"/>
      <c r="S199" s="35" t="s">
        <v>51</v>
      </c>
      <c r="T199" s="35" t="s">
        <v>49</v>
      </c>
      <c r="U199" s="35" t="s">
        <v>51</v>
      </c>
      <c r="V199" s="35" t="s">
        <v>49</v>
      </c>
      <c r="W199" s="35" t="s">
        <v>49</v>
      </c>
      <c r="X199" s="36" t="s">
        <v>50</v>
      </c>
      <c r="Y199" s="16"/>
      <c r="Z199" s="37">
        <v>3.27</v>
      </c>
      <c r="AA199" s="37" t="s">
        <v>49</v>
      </c>
      <c r="AB199" s="37" t="s">
        <v>52</v>
      </c>
      <c r="AC199" s="38">
        <v>0</v>
      </c>
      <c r="AD199" s="16"/>
      <c r="AE199" s="39">
        <v>2.5790000000000202E-2</v>
      </c>
      <c r="AF199" s="40">
        <v>7.9393909542046451E-3</v>
      </c>
      <c r="AG199" s="40" t="s">
        <v>49</v>
      </c>
      <c r="AH199" s="41">
        <v>0</v>
      </c>
      <c r="AI199" s="16"/>
      <c r="AJ199" s="42">
        <v>0.55249999999999999</v>
      </c>
      <c r="AK199" s="42" t="s">
        <v>49</v>
      </c>
      <c r="AL199" s="43">
        <v>0</v>
      </c>
      <c r="AM199" s="16"/>
      <c r="AN199" s="44">
        <v>6.9199999999999998E-2</v>
      </c>
      <c r="AO199" s="44" t="s">
        <v>49</v>
      </c>
      <c r="AP199" s="45">
        <v>0</v>
      </c>
      <c r="AQ199" s="16"/>
      <c r="AR199" s="40">
        <v>6.3399999999999998E-2</v>
      </c>
      <c r="AS199" s="40" t="s">
        <v>49</v>
      </c>
      <c r="AT199" s="41">
        <v>0</v>
      </c>
      <c r="AU199" s="16"/>
      <c r="AV199" s="46">
        <v>2.3099999999999999E-2</v>
      </c>
      <c r="AW199" s="46" t="s">
        <v>49</v>
      </c>
      <c r="AX199" s="47">
        <v>0</v>
      </c>
      <c r="AY199" s="16"/>
      <c r="AZ199" s="48">
        <v>0.92</v>
      </c>
      <c r="BA199" s="48" t="s">
        <v>51</v>
      </c>
      <c r="BB199" s="49">
        <v>3</v>
      </c>
      <c r="BC199" s="16"/>
      <c r="BD199" s="50"/>
    </row>
    <row r="200" spans="1:56" ht="15.6" customHeight="1" thickBot="1" x14ac:dyDescent="0.35">
      <c r="A200" s="51" t="s">
        <v>252</v>
      </c>
      <c r="B200" s="52">
        <v>4489306</v>
      </c>
      <c r="C200" s="52" t="s">
        <v>48</v>
      </c>
      <c r="D200" s="26">
        <v>242.91</v>
      </c>
      <c r="E200" s="26">
        <v>8.4499999999999993</v>
      </c>
      <c r="F200" s="53">
        <v>13.67</v>
      </c>
      <c r="G200" s="53">
        <v>3</v>
      </c>
      <c r="H200" s="28">
        <f t="shared" si="12"/>
        <v>268.02999999999997</v>
      </c>
      <c r="I200" s="29">
        <f t="shared" si="14"/>
        <v>251.35999999999999</v>
      </c>
      <c r="J200" s="29">
        <v>0.86</v>
      </c>
      <c r="K200" s="30">
        <v>13.67</v>
      </c>
      <c r="L200" s="30">
        <v>3</v>
      </c>
      <c r="M200" s="31">
        <f t="shared" si="13"/>
        <v>268.89</v>
      </c>
      <c r="N200" s="16"/>
      <c r="O200" s="32" t="s">
        <v>51</v>
      </c>
      <c r="P200" s="33">
        <v>1</v>
      </c>
      <c r="Q200" s="34">
        <v>3</v>
      </c>
      <c r="R200" s="16"/>
      <c r="S200" s="35" t="s">
        <v>51</v>
      </c>
      <c r="T200" s="35" t="s">
        <v>49</v>
      </c>
      <c r="U200" s="35" t="s">
        <v>49</v>
      </c>
      <c r="V200" s="35" t="s">
        <v>49</v>
      </c>
      <c r="W200" s="35" t="s">
        <v>51</v>
      </c>
      <c r="X200" s="36">
        <v>1</v>
      </c>
      <c r="Y200" s="16"/>
      <c r="Z200" s="37">
        <v>3.43</v>
      </c>
      <c r="AA200" s="37" t="s">
        <v>49</v>
      </c>
      <c r="AB200" s="37" t="s">
        <v>52</v>
      </c>
      <c r="AC200" s="38">
        <v>0</v>
      </c>
      <c r="AD200" s="16"/>
      <c r="AE200" s="39">
        <v>6.8279999999999674E-2</v>
      </c>
      <c r="AF200" s="40">
        <v>2.0283246567102009E-2</v>
      </c>
      <c r="AG200" s="40" t="s">
        <v>49</v>
      </c>
      <c r="AH200" s="41">
        <v>0</v>
      </c>
      <c r="AI200" s="16"/>
      <c r="AJ200" s="42">
        <v>0.36630000000000001</v>
      </c>
      <c r="AK200" s="42" t="s">
        <v>49</v>
      </c>
      <c r="AL200" s="43">
        <v>0</v>
      </c>
      <c r="AM200" s="16"/>
      <c r="AN200" s="44">
        <v>6.08E-2</v>
      </c>
      <c r="AO200" s="44" t="s">
        <v>49</v>
      </c>
      <c r="AP200" s="45">
        <v>0</v>
      </c>
      <c r="AQ200" s="16"/>
      <c r="AR200" s="40">
        <v>9.820000000000001E-2</v>
      </c>
      <c r="AS200" s="40" t="s">
        <v>49</v>
      </c>
      <c r="AT200" s="41">
        <v>0</v>
      </c>
      <c r="AU200" s="16"/>
      <c r="AV200" s="46">
        <v>2.2400000000000003E-2</v>
      </c>
      <c r="AW200" s="46" t="s">
        <v>49</v>
      </c>
      <c r="AX200" s="47">
        <v>0</v>
      </c>
      <c r="AY200" s="16"/>
      <c r="AZ200" s="48">
        <v>0.95</v>
      </c>
      <c r="BA200" s="48" t="s">
        <v>51</v>
      </c>
      <c r="BB200" s="49">
        <v>3</v>
      </c>
      <c r="BC200" s="16"/>
      <c r="BD200" s="50"/>
    </row>
    <row r="201" spans="1:56" ht="15.6" customHeight="1" thickBot="1" x14ac:dyDescent="0.35">
      <c r="A201" s="51" t="s">
        <v>253</v>
      </c>
      <c r="B201" s="52">
        <v>896977</v>
      </c>
      <c r="C201" s="52" t="s">
        <v>48</v>
      </c>
      <c r="D201" s="26">
        <v>267.94</v>
      </c>
      <c r="E201" s="26">
        <v>8.4499999999999993</v>
      </c>
      <c r="F201" s="53">
        <v>13.67</v>
      </c>
      <c r="G201" s="53">
        <v>4.25</v>
      </c>
      <c r="H201" s="28">
        <f t="shared" si="12"/>
        <v>294.31</v>
      </c>
      <c r="I201" s="29">
        <f t="shared" si="14"/>
        <v>276.39</v>
      </c>
      <c r="J201" s="29">
        <v>0.86</v>
      </c>
      <c r="K201" s="30">
        <v>13.67</v>
      </c>
      <c r="L201" s="30">
        <v>9</v>
      </c>
      <c r="M201" s="31">
        <f t="shared" si="13"/>
        <v>299.92</v>
      </c>
      <c r="N201" s="16"/>
      <c r="O201" s="32" t="s">
        <v>51</v>
      </c>
      <c r="P201" s="33">
        <v>3</v>
      </c>
      <c r="Q201" s="34">
        <v>9</v>
      </c>
      <c r="R201" s="16"/>
      <c r="S201" s="35" t="s">
        <v>51</v>
      </c>
      <c r="T201" s="35" t="s">
        <v>49</v>
      </c>
      <c r="U201" s="35" t="s">
        <v>49</v>
      </c>
      <c r="V201" s="35" t="s">
        <v>49</v>
      </c>
      <c r="W201" s="35" t="s">
        <v>51</v>
      </c>
      <c r="X201" s="36">
        <v>3</v>
      </c>
      <c r="Y201" s="16"/>
      <c r="Z201" s="37">
        <v>3.53</v>
      </c>
      <c r="AA201" s="37" t="s">
        <v>49</v>
      </c>
      <c r="AB201" s="37" t="s">
        <v>52</v>
      </c>
      <c r="AC201" s="38">
        <v>0</v>
      </c>
      <c r="AD201" s="16"/>
      <c r="AE201" s="39">
        <v>-0.24053500000000039</v>
      </c>
      <c r="AF201" s="40">
        <v>-6.3816352384805791E-2</v>
      </c>
      <c r="AG201" s="40" t="s">
        <v>49</v>
      </c>
      <c r="AH201" s="41">
        <v>0</v>
      </c>
      <c r="AI201" s="16"/>
      <c r="AJ201" s="42">
        <v>0.65300000000000002</v>
      </c>
      <c r="AK201" s="42" t="s">
        <v>49</v>
      </c>
      <c r="AL201" s="43">
        <v>0</v>
      </c>
      <c r="AM201" s="16"/>
      <c r="AN201" s="44">
        <v>6.2800000000000009E-2</v>
      </c>
      <c r="AO201" s="44" t="s">
        <v>49</v>
      </c>
      <c r="AP201" s="45">
        <v>0</v>
      </c>
      <c r="AQ201" s="16"/>
      <c r="AR201" s="40">
        <v>5.3099999999999994E-2</v>
      </c>
      <c r="AS201" s="40" t="s">
        <v>51</v>
      </c>
      <c r="AT201" s="41">
        <v>3</v>
      </c>
      <c r="AU201" s="16"/>
      <c r="AV201" s="46">
        <v>1.67E-2</v>
      </c>
      <c r="AW201" s="46" t="s">
        <v>51</v>
      </c>
      <c r="AX201" s="47">
        <v>3</v>
      </c>
      <c r="AY201" s="16"/>
      <c r="AZ201" s="48">
        <v>0.87</v>
      </c>
      <c r="BA201" s="48" t="s">
        <v>51</v>
      </c>
      <c r="BB201" s="49">
        <v>3</v>
      </c>
      <c r="BC201" s="16"/>
      <c r="BD201" s="50"/>
    </row>
    <row r="202" spans="1:56" ht="15.6" customHeight="1" thickBot="1" x14ac:dyDescent="0.35">
      <c r="A202" s="51" t="s">
        <v>254</v>
      </c>
      <c r="B202" s="52">
        <v>280917</v>
      </c>
      <c r="C202" s="52" t="s">
        <v>48</v>
      </c>
      <c r="D202" s="26">
        <v>236.19</v>
      </c>
      <c r="E202" s="26">
        <v>8.4499999999999993</v>
      </c>
      <c r="F202" s="53">
        <v>13.67</v>
      </c>
      <c r="G202" s="53">
        <v>6</v>
      </c>
      <c r="H202" s="28">
        <f t="shared" si="12"/>
        <v>264.31</v>
      </c>
      <c r="I202" s="29">
        <f t="shared" si="14"/>
        <v>244.64</v>
      </c>
      <c r="J202" s="29">
        <v>0.86</v>
      </c>
      <c r="K202" s="30">
        <v>13.67</v>
      </c>
      <c r="L202" s="30">
        <v>12</v>
      </c>
      <c r="M202" s="31">
        <f t="shared" si="13"/>
        <v>271.17</v>
      </c>
      <c r="N202" s="16"/>
      <c r="O202" s="32" t="s">
        <v>51</v>
      </c>
      <c r="P202" s="33">
        <v>4</v>
      </c>
      <c r="Q202" s="34">
        <v>12</v>
      </c>
      <c r="R202" s="16"/>
      <c r="S202" s="35" t="s">
        <v>51</v>
      </c>
      <c r="T202" s="35" t="s">
        <v>49</v>
      </c>
      <c r="U202" s="35" t="s">
        <v>49</v>
      </c>
      <c r="V202" s="35" t="s">
        <v>49</v>
      </c>
      <c r="W202" s="35" t="s">
        <v>51</v>
      </c>
      <c r="X202" s="36">
        <v>4</v>
      </c>
      <c r="Y202" s="16"/>
      <c r="Z202" s="37">
        <v>3.26</v>
      </c>
      <c r="AA202" s="37" t="s">
        <v>49</v>
      </c>
      <c r="AB202" s="37" t="s">
        <v>52</v>
      </c>
      <c r="AC202" s="38">
        <v>0</v>
      </c>
      <c r="AD202" s="16"/>
      <c r="AE202" s="39">
        <v>-0.19678500000000021</v>
      </c>
      <c r="AF202" s="40">
        <v>-5.6896106815548513E-2</v>
      </c>
      <c r="AG202" s="40" t="s">
        <v>49</v>
      </c>
      <c r="AH202" s="41">
        <v>0</v>
      </c>
      <c r="AI202" s="16"/>
      <c r="AJ202" s="42">
        <v>0.40479999999999999</v>
      </c>
      <c r="AK202" s="42" t="s">
        <v>49</v>
      </c>
      <c r="AL202" s="43">
        <v>0</v>
      </c>
      <c r="AM202" s="16"/>
      <c r="AN202" s="44">
        <v>8.0000000000000002E-3</v>
      </c>
      <c r="AO202" s="44" t="s">
        <v>51</v>
      </c>
      <c r="AP202" s="45">
        <v>3</v>
      </c>
      <c r="AQ202" s="16"/>
      <c r="AR202" s="40">
        <v>2.8399999999999998E-2</v>
      </c>
      <c r="AS202" s="40" t="s">
        <v>51</v>
      </c>
      <c r="AT202" s="41">
        <v>3</v>
      </c>
      <c r="AU202" s="16"/>
      <c r="AV202" s="46">
        <v>1.6899999999999998E-2</v>
      </c>
      <c r="AW202" s="46" t="s">
        <v>51</v>
      </c>
      <c r="AX202" s="47">
        <v>3</v>
      </c>
      <c r="AY202" s="16"/>
      <c r="AZ202" s="48">
        <v>0.9</v>
      </c>
      <c r="BA202" s="48" t="s">
        <v>51</v>
      </c>
      <c r="BB202" s="49">
        <v>3</v>
      </c>
      <c r="BC202" s="16"/>
      <c r="BD202" s="50"/>
    </row>
    <row r="203" spans="1:56" ht="15.6" customHeight="1" thickBot="1" x14ac:dyDescent="0.35">
      <c r="A203" s="56" t="s">
        <v>255</v>
      </c>
      <c r="B203" s="52">
        <v>916960</v>
      </c>
      <c r="C203" s="52" t="s">
        <v>48</v>
      </c>
      <c r="D203" s="26">
        <v>261.57</v>
      </c>
      <c r="E203" s="26">
        <v>8.4499999999999993</v>
      </c>
      <c r="F203" s="53">
        <v>13.67</v>
      </c>
      <c r="G203" s="53">
        <v>6.75</v>
      </c>
      <c r="H203" s="28">
        <f t="shared" si="12"/>
        <v>290.44</v>
      </c>
      <c r="I203" s="29">
        <f t="shared" si="14"/>
        <v>270.02</v>
      </c>
      <c r="J203" s="29">
        <v>0.86</v>
      </c>
      <c r="K203" s="30">
        <v>13.67</v>
      </c>
      <c r="L203" s="30">
        <v>3</v>
      </c>
      <c r="M203" s="31">
        <f t="shared" si="13"/>
        <v>287.55</v>
      </c>
      <c r="N203" s="16"/>
      <c r="O203" s="32" t="s">
        <v>51</v>
      </c>
      <c r="P203" s="33">
        <v>1</v>
      </c>
      <c r="Q203" s="34">
        <v>3</v>
      </c>
      <c r="R203" s="16"/>
      <c r="S203" s="35" t="s">
        <v>51</v>
      </c>
      <c r="T203" s="35" t="s">
        <v>49</v>
      </c>
      <c r="U203" s="35" t="s">
        <v>49</v>
      </c>
      <c r="V203" s="35" t="s">
        <v>49</v>
      </c>
      <c r="W203" s="35" t="s">
        <v>51</v>
      </c>
      <c r="X203" s="36">
        <v>1</v>
      </c>
      <c r="Y203" s="16"/>
      <c r="Z203" s="37">
        <v>3.67</v>
      </c>
      <c r="AA203" s="37" t="s">
        <v>49</v>
      </c>
      <c r="AB203" s="37" t="s">
        <v>82</v>
      </c>
      <c r="AC203" s="38">
        <v>0</v>
      </c>
      <c r="AD203" s="16"/>
      <c r="AE203" s="39">
        <v>-0.59408750000000099</v>
      </c>
      <c r="AF203" s="40">
        <v>-0.13919771599413322</v>
      </c>
      <c r="AG203" s="40" t="s">
        <v>49</v>
      </c>
      <c r="AH203" s="41">
        <v>0</v>
      </c>
      <c r="AI203" s="16"/>
      <c r="AJ203" s="42" t="s">
        <v>54</v>
      </c>
      <c r="AK203" s="42" t="s">
        <v>49</v>
      </c>
      <c r="AL203" s="43">
        <v>0</v>
      </c>
      <c r="AM203" s="16"/>
      <c r="AN203" s="44">
        <v>9.5399999999999985E-2</v>
      </c>
      <c r="AO203" s="44" t="s">
        <v>49</v>
      </c>
      <c r="AP203" s="45">
        <v>0</v>
      </c>
      <c r="AQ203" s="16"/>
      <c r="AR203" s="40">
        <v>8.1900000000000001E-2</v>
      </c>
      <c r="AS203" s="40" t="s">
        <v>49</v>
      </c>
      <c r="AT203" s="41">
        <v>0</v>
      </c>
      <c r="AU203" s="16"/>
      <c r="AV203" s="46">
        <v>2.4700000000000003E-2</v>
      </c>
      <c r="AW203" s="46" t="s">
        <v>49</v>
      </c>
      <c r="AX203" s="47">
        <v>0</v>
      </c>
      <c r="AY203" s="16"/>
      <c r="AZ203" s="48">
        <v>0.85</v>
      </c>
      <c r="BA203" s="48" t="s">
        <v>51</v>
      </c>
      <c r="BB203" s="49">
        <v>3</v>
      </c>
      <c r="BC203" s="16"/>
      <c r="BD203" s="50"/>
    </row>
    <row r="204" spans="1:56" ht="15.6" customHeight="1" thickBot="1" x14ac:dyDescent="0.35">
      <c r="A204" s="51" t="s">
        <v>256</v>
      </c>
      <c r="B204" s="52">
        <v>4493605</v>
      </c>
      <c r="C204" s="52" t="s">
        <v>48</v>
      </c>
      <c r="D204" s="26">
        <v>252.73000000000002</v>
      </c>
      <c r="E204" s="26">
        <v>8.4499999999999993</v>
      </c>
      <c r="F204" s="53">
        <v>13.67</v>
      </c>
      <c r="G204" s="53">
        <v>19.25</v>
      </c>
      <c r="H204" s="28">
        <f t="shared" si="12"/>
        <v>294.10000000000002</v>
      </c>
      <c r="I204" s="29">
        <f t="shared" si="14"/>
        <v>261.18</v>
      </c>
      <c r="J204" s="29">
        <v>0.86</v>
      </c>
      <c r="K204" s="30">
        <v>13.67</v>
      </c>
      <c r="L204" s="30">
        <v>13.5</v>
      </c>
      <c r="M204" s="31">
        <f t="shared" si="13"/>
        <v>289.21000000000004</v>
      </c>
      <c r="N204" s="16"/>
      <c r="O204" s="32" t="s">
        <v>51</v>
      </c>
      <c r="P204" s="33">
        <v>4</v>
      </c>
      <c r="Q204" s="34">
        <v>13.5</v>
      </c>
      <c r="R204" s="16"/>
      <c r="S204" s="35" t="s">
        <v>51</v>
      </c>
      <c r="T204" s="35" t="s">
        <v>49</v>
      </c>
      <c r="U204" s="35" t="s">
        <v>49</v>
      </c>
      <c r="V204" s="35" t="s">
        <v>49</v>
      </c>
      <c r="W204" s="35" t="s">
        <v>51</v>
      </c>
      <c r="X204" s="36">
        <v>4</v>
      </c>
      <c r="Y204" s="16"/>
      <c r="Z204" s="37">
        <v>4.04</v>
      </c>
      <c r="AA204" s="37" t="s">
        <v>51</v>
      </c>
      <c r="AB204" s="37" t="s">
        <v>62</v>
      </c>
      <c r="AC204" s="38">
        <v>4.5</v>
      </c>
      <c r="AD204" s="16"/>
      <c r="AE204" s="39">
        <v>-4.6979999999999578E-2</v>
      </c>
      <c r="AF204" s="40">
        <v>-1.1487451340936108E-2</v>
      </c>
      <c r="AG204" s="40" t="s">
        <v>49</v>
      </c>
      <c r="AH204" s="41">
        <v>0</v>
      </c>
      <c r="AI204" s="16"/>
      <c r="AJ204" s="42">
        <v>0.30530000000000002</v>
      </c>
      <c r="AK204" s="42" t="s">
        <v>49</v>
      </c>
      <c r="AL204" s="43">
        <v>0</v>
      </c>
      <c r="AM204" s="16"/>
      <c r="AN204" s="44">
        <v>5.5999999999999994E-2</v>
      </c>
      <c r="AO204" s="44" t="s">
        <v>51</v>
      </c>
      <c r="AP204" s="45">
        <v>3</v>
      </c>
      <c r="AQ204" s="16"/>
      <c r="AR204" s="40">
        <v>5.3399999999999996E-2</v>
      </c>
      <c r="AS204" s="40" t="s">
        <v>51</v>
      </c>
      <c r="AT204" s="41">
        <v>3</v>
      </c>
      <c r="AU204" s="16"/>
      <c r="AV204" s="46">
        <v>2.8500000000000001E-2</v>
      </c>
      <c r="AW204" s="46" t="s">
        <v>49</v>
      </c>
      <c r="AX204" s="47">
        <v>0</v>
      </c>
      <c r="AY204" s="16"/>
      <c r="AZ204" s="48">
        <v>0.94</v>
      </c>
      <c r="BA204" s="48" t="s">
        <v>51</v>
      </c>
      <c r="BB204" s="49">
        <v>3</v>
      </c>
      <c r="BC204" s="16"/>
      <c r="BD204" s="50"/>
    </row>
    <row r="205" spans="1:56" ht="15.6" customHeight="1" thickBot="1" x14ac:dyDescent="0.35">
      <c r="A205" s="51" t="s">
        <v>257</v>
      </c>
      <c r="B205" s="52">
        <v>352756</v>
      </c>
      <c r="C205" s="52" t="s">
        <v>48</v>
      </c>
      <c r="D205" s="26">
        <v>233.03</v>
      </c>
      <c r="E205" s="26">
        <v>8.4499999999999993</v>
      </c>
      <c r="F205" s="67">
        <v>0</v>
      </c>
      <c r="G205" s="53">
        <v>11.75</v>
      </c>
      <c r="H205" s="28">
        <f t="shared" si="12"/>
        <v>253.23</v>
      </c>
      <c r="I205" s="29">
        <f t="shared" si="14"/>
        <v>241.48</v>
      </c>
      <c r="J205" s="29">
        <v>0.86</v>
      </c>
      <c r="K205" s="68">
        <v>0</v>
      </c>
      <c r="L205" s="30">
        <v>0</v>
      </c>
      <c r="M205" s="31">
        <f t="shared" si="13"/>
        <v>242.34</v>
      </c>
      <c r="N205" s="16"/>
      <c r="O205" s="32" t="s">
        <v>49</v>
      </c>
      <c r="P205" s="33" t="s">
        <v>50</v>
      </c>
      <c r="Q205" s="34">
        <v>0</v>
      </c>
      <c r="R205" s="16"/>
      <c r="S205" s="35" t="s">
        <v>51</v>
      </c>
      <c r="T205" s="35" t="s">
        <v>49</v>
      </c>
      <c r="U205" s="35" t="s">
        <v>51</v>
      </c>
      <c r="V205" s="35" t="s">
        <v>49</v>
      </c>
      <c r="W205" s="35" t="s">
        <v>49</v>
      </c>
      <c r="X205" s="36" t="s">
        <v>50</v>
      </c>
      <c r="Y205" s="16"/>
      <c r="Z205" s="37">
        <v>3.49</v>
      </c>
      <c r="AA205" s="37" t="s">
        <v>49</v>
      </c>
      <c r="AB205" s="37" t="s">
        <v>52</v>
      </c>
      <c r="AC205" s="38">
        <v>0</v>
      </c>
      <c r="AD205" s="16"/>
      <c r="AE205" s="39">
        <v>-0.40397499999999997</v>
      </c>
      <c r="AF205" s="40">
        <v>-0.10384661111985835</v>
      </c>
      <c r="AG205" s="40" t="s">
        <v>49</v>
      </c>
      <c r="AH205" s="41">
        <v>0</v>
      </c>
      <c r="AI205" s="16"/>
      <c r="AJ205" s="42">
        <v>0.57050000000000001</v>
      </c>
      <c r="AK205" s="42" t="s">
        <v>49</v>
      </c>
      <c r="AL205" s="43">
        <v>0</v>
      </c>
      <c r="AM205" s="16"/>
      <c r="AN205" s="44">
        <v>0.10369999999999999</v>
      </c>
      <c r="AO205" s="44" t="s">
        <v>49</v>
      </c>
      <c r="AP205" s="45">
        <v>0</v>
      </c>
      <c r="AQ205" s="16"/>
      <c r="AR205" s="40">
        <v>4.4199999999999996E-2</v>
      </c>
      <c r="AS205" s="40" t="s">
        <v>51</v>
      </c>
      <c r="AT205" s="41">
        <v>3</v>
      </c>
      <c r="AU205" s="16"/>
      <c r="AV205" s="46">
        <v>2.0299999999999999E-2</v>
      </c>
      <c r="AW205" s="46" t="s">
        <v>49</v>
      </c>
      <c r="AX205" s="47">
        <v>0</v>
      </c>
      <c r="AY205" s="16"/>
      <c r="AZ205" s="48">
        <v>0.9</v>
      </c>
      <c r="BA205" s="48" t="s">
        <v>51</v>
      </c>
      <c r="BB205" s="49">
        <v>3</v>
      </c>
      <c r="BC205" s="16"/>
      <c r="BD205" s="50"/>
    </row>
    <row r="206" spans="1:56" ht="15.6" customHeight="1" thickBot="1" x14ac:dyDescent="0.35">
      <c r="A206" s="51" t="s">
        <v>258</v>
      </c>
      <c r="B206" s="52">
        <v>347779</v>
      </c>
      <c r="C206" s="52" t="s">
        <v>48</v>
      </c>
      <c r="D206" s="26">
        <v>234.33</v>
      </c>
      <c r="E206" s="26">
        <v>8.4499999999999993</v>
      </c>
      <c r="F206" s="53">
        <v>13.67</v>
      </c>
      <c r="G206" s="53">
        <v>0</v>
      </c>
      <c r="H206" s="28">
        <f t="shared" si="12"/>
        <v>256.45</v>
      </c>
      <c r="I206" s="29">
        <f t="shared" si="14"/>
        <v>242.78</v>
      </c>
      <c r="J206" s="29">
        <v>0.86</v>
      </c>
      <c r="K206" s="30">
        <v>13.67</v>
      </c>
      <c r="L206" s="30">
        <v>3</v>
      </c>
      <c r="M206" s="31">
        <f t="shared" si="13"/>
        <v>260.31</v>
      </c>
      <c r="N206" s="16"/>
      <c r="O206" s="32" t="s">
        <v>51</v>
      </c>
      <c r="P206" s="33">
        <v>1</v>
      </c>
      <c r="Q206" s="34">
        <v>3</v>
      </c>
      <c r="R206" s="16"/>
      <c r="S206" s="35" t="s">
        <v>51</v>
      </c>
      <c r="T206" s="35" t="s">
        <v>49</v>
      </c>
      <c r="U206" s="35" t="s">
        <v>49</v>
      </c>
      <c r="V206" s="35" t="s">
        <v>49</v>
      </c>
      <c r="W206" s="35" t="s">
        <v>51</v>
      </c>
      <c r="X206" s="36">
        <v>1</v>
      </c>
      <c r="Y206" s="16"/>
      <c r="Z206" s="37">
        <v>3.51</v>
      </c>
      <c r="AA206" s="37" t="s">
        <v>49</v>
      </c>
      <c r="AB206" s="37" t="s">
        <v>52</v>
      </c>
      <c r="AC206" s="38">
        <v>0</v>
      </c>
      <c r="AD206" s="16"/>
      <c r="AE206" s="39">
        <v>-0.17276749999999996</v>
      </c>
      <c r="AF206" s="40">
        <v>-4.6912155534360851E-2</v>
      </c>
      <c r="AG206" s="40" t="s">
        <v>49</v>
      </c>
      <c r="AH206" s="41">
        <v>0</v>
      </c>
      <c r="AI206" s="16"/>
      <c r="AJ206" s="42">
        <v>0.45799999999999996</v>
      </c>
      <c r="AK206" s="42" t="s">
        <v>49</v>
      </c>
      <c r="AL206" s="43">
        <v>0</v>
      </c>
      <c r="AM206" s="16"/>
      <c r="AN206" s="44">
        <v>7.1300000000000002E-2</v>
      </c>
      <c r="AO206" s="44" t="s">
        <v>49</v>
      </c>
      <c r="AP206" s="45">
        <v>0</v>
      </c>
      <c r="AQ206" s="16"/>
      <c r="AR206" s="40">
        <v>8.3400000000000002E-2</v>
      </c>
      <c r="AS206" s="40" t="s">
        <v>49</v>
      </c>
      <c r="AT206" s="41">
        <v>0</v>
      </c>
      <c r="AU206" s="16"/>
      <c r="AV206" s="46">
        <v>2.5000000000000001E-2</v>
      </c>
      <c r="AW206" s="46" t="s">
        <v>49</v>
      </c>
      <c r="AX206" s="47">
        <v>0</v>
      </c>
      <c r="AY206" s="16"/>
      <c r="AZ206" s="48">
        <v>0.89</v>
      </c>
      <c r="BA206" s="48" t="s">
        <v>51</v>
      </c>
      <c r="BB206" s="49">
        <v>3</v>
      </c>
      <c r="BC206" s="16"/>
      <c r="BD206" s="50"/>
    </row>
    <row r="207" spans="1:56" ht="15.6" customHeight="1" thickBot="1" x14ac:dyDescent="0.35">
      <c r="A207" s="51" t="s">
        <v>259</v>
      </c>
      <c r="B207" s="52">
        <v>4473809</v>
      </c>
      <c r="C207" s="52" t="s">
        <v>48</v>
      </c>
      <c r="D207" s="26">
        <v>234.45000000000002</v>
      </c>
      <c r="E207" s="26">
        <v>8.4499999999999993</v>
      </c>
      <c r="F207" s="53">
        <v>13.67</v>
      </c>
      <c r="G207" s="53">
        <v>0</v>
      </c>
      <c r="H207" s="28">
        <f t="shared" si="12"/>
        <v>256.57</v>
      </c>
      <c r="I207" s="29">
        <f t="shared" si="14"/>
        <v>242.9</v>
      </c>
      <c r="J207" s="29">
        <v>0.86</v>
      </c>
      <c r="K207" s="30">
        <v>13.67</v>
      </c>
      <c r="L207" s="30">
        <v>0</v>
      </c>
      <c r="M207" s="31">
        <f t="shared" si="13"/>
        <v>257.43</v>
      </c>
      <c r="N207" s="16"/>
      <c r="O207" s="32" t="s">
        <v>49</v>
      </c>
      <c r="P207" s="33" t="s">
        <v>50</v>
      </c>
      <c r="Q207" s="34">
        <v>0</v>
      </c>
      <c r="R207" s="16"/>
      <c r="S207" s="35" t="s">
        <v>51</v>
      </c>
      <c r="T207" s="35" t="s">
        <v>49</v>
      </c>
      <c r="U207" s="35" t="s">
        <v>51</v>
      </c>
      <c r="V207" s="35" t="s">
        <v>49</v>
      </c>
      <c r="W207" s="35" t="s">
        <v>49</v>
      </c>
      <c r="X207" s="36" t="s">
        <v>50</v>
      </c>
      <c r="Y207" s="16"/>
      <c r="Z207" s="37">
        <v>3.62</v>
      </c>
      <c r="AA207" s="37" t="s">
        <v>49</v>
      </c>
      <c r="AB207" s="37" t="s">
        <v>82</v>
      </c>
      <c r="AC207" s="38">
        <v>0</v>
      </c>
      <c r="AD207" s="16"/>
      <c r="AE207" s="39">
        <v>-0.86951000000000045</v>
      </c>
      <c r="AF207" s="40">
        <v>-0.19363645980057576</v>
      </c>
      <c r="AG207" s="40" t="s">
        <v>49</v>
      </c>
      <c r="AH207" s="41">
        <v>0</v>
      </c>
      <c r="AI207" s="16"/>
      <c r="AJ207" s="42">
        <v>0.55899999999999994</v>
      </c>
      <c r="AK207" s="42" t="s">
        <v>49</v>
      </c>
      <c r="AL207" s="43">
        <v>0</v>
      </c>
      <c r="AM207" s="16"/>
      <c r="AN207" s="44">
        <v>6.3200000000000006E-2</v>
      </c>
      <c r="AO207" s="44" t="s">
        <v>49</v>
      </c>
      <c r="AP207" s="45">
        <v>0</v>
      </c>
      <c r="AQ207" s="16"/>
      <c r="AR207" s="40">
        <v>3.7400000000000003E-2</v>
      </c>
      <c r="AS207" s="40" t="s">
        <v>51</v>
      </c>
      <c r="AT207" s="41">
        <v>3</v>
      </c>
      <c r="AU207" s="16"/>
      <c r="AV207" s="46">
        <v>2.3399999999999997E-2</v>
      </c>
      <c r="AW207" s="46" t="s">
        <v>49</v>
      </c>
      <c r="AX207" s="47">
        <v>0</v>
      </c>
      <c r="AY207" s="16"/>
      <c r="AZ207" s="48">
        <v>1</v>
      </c>
      <c r="BA207" s="48" t="s">
        <v>51</v>
      </c>
      <c r="BB207" s="49">
        <v>3</v>
      </c>
      <c r="BC207" s="16"/>
      <c r="BD207" s="50"/>
    </row>
    <row r="208" spans="1:56" ht="15.6" customHeight="1" thickBot="1" x14ac:dyDescent="0.35">
      <c r="A208" s="51" t="s">
        <v>260</v>
      </c>
      <c r="B208" s="52">
        <v>124737</v>
      </c>
      <c r="C208" s="52" t="s">
        <v>48</v>
      </c>
      <c r="D208" s="26">
        <v>256.67</v>
      </c>
      <c r="E208" s="26">
        <v>8.4499999999999993</v>
      </c>
      <c r="F208" s="67">
        <v>0</v>
      </c>
      <c r="G208" s="53">
        <v>15.75</v>
      </c>
      <c r="H208" s="28">
        <f t="shared" si="12"/>
        <v>280.87</v>
      </c>
      <c r="I208" s="29">
        <f t="shared" si="14"/>
        <v>265.12</v>
      </c>
      <c r="J208" s="29">
        <v>0.86</v>
      </c>
      <c r="K208" s="68">
        <v>0</v>
      </c>
      <c r="L208" s="30">
        <v>6.75</v>
      </c>
      <c r="M208" s="31">
        <f t="shared" si="13"/>
        <v>272.73</v>
      </c>
      <c r="N208" s="16"/>
      <c r="O208" s="32" t="s">
        <v>51</v>
      </c>
      <c r="P208" s="33">
        <v>1</v>
      </c>
      <c r="Q208" s="34">
        <v>6.75</v>
      </c>
      <c r="R208" s="16"/>
      <c r="S208" s="35" t="s">
        <v>51</v>
      </c>
      <c r="T208" s="35" t="s">
        <v>49</v>
      </c>
      <c r="U208" s="35" t="s">
        <v>49</v>
      </c>
      <c r="V208" s="35" t="s">
        <v>49</v>
      </c>
      <c r="W208" s="35" t="s">
        <v>51</v>
      </c>
      <c r="X208" s="36">
        <v>1</v>
      </c>
      <c r="Y208" s="16"/>
      <c r="Z208" s="37">
        <v>5.54</v>
      </c>
      <c r="AA208" s="37" t="s">
        <v>51</v>
      </c>
      <c r="AB208" s="37" t="s">
        <v>60</v>
      </c>
      <c r="AC208" s="38">
        <v>6.75</v>
      </c>
      <c r="AD208" s="16"/>
      <c r="AE208" s="39">
        <v>0.13703749999999992</v>
      </c>
      <c r="AF208" s="40">
        <v>2.536472639504837E-2</v>
      </c>
      <c r="AG208" s="40" t="s">
        <v>49</v>
      </c>
      <c r="AH208" s="41">
        <v>0</v>
      </c>
      <c r="AI208" s="16"/>
      <c r="AJ208" s="42">
        <v>0.38079999999999997</v>
      </c>
      <c r="AK208" s="42" t="s">
        <v>49</v>
      </c>
      <c r="AL208" s="43">
        <v>0</v>
      </c>
      <c r="AM208" s="16"/>
      <c r="AN208" s="44">
        <v>7.51E-2</v>
      </c>
      <c r="AO208" s="44" t="s">
        <v>49</v>
      </c>
      <c r="AP208" s="45">
        <v>0</v>
      </c>
      <c r="AQ208" s="16"/>
      <c r="AR208" s="40">
        <v>5.6399999999999999E-2</v>
      </c>
      <c r="AS208" s="40" t="s">
        <v>49</v>
      </c>
      <c r="AT208" s="41">
        <v>0</v>
      </c>
      <c r="AU208" s="16"/>
      <c r="AV208" s="46">
        <v>2.6800000000000001E-2</v>
      </c>
      <c r="AW208" s="46" t="s">
        <v>49</v>
      </c>
      <c r="AX208" s="47">
        <v>0</v>
      </c>
      <c r="AY208" s="16"/>
      <c r="AZ208" s="48" t="s">
        <v>52</v>
      </c>
      <c r="BA208" s="48" t="s">
        <v>49</v>
      </c>
      <c r="BB208" s="49">
        <v>0</v>
      </c>
      <c r="BC208" s="16"/>
      <c r="BD208" s="50"/>
    </row>
    <row r="209" spans="1:56" ht="15.6" customHeight="1" thickBot="1" x14ac:dyDescent="0.35">
      <c r="A209" s="51" t="s">
        <v>261</v>
      </c>
      <c r="B209" s="52">
        <v>8411204</v>
      </c>
      <c r="C209" s="52" t="s">
        <v>48</v>
      </c>
      <c r="D209" s="26">
        <v>241.08</v>
      </c>
      <c r="E209" s="26">
        <v>8.4499999999999993</v>
      </c>
      <c r="F209" s="53">
        <v>13.67</v>
      </c>
      <c r="G209" s="53">
        <v>0</v>
      </c>
      <c r="H209" s="28">
        <f t="shared" si="12"/>
        <v>263.2</v>
      </c>
      <c r="I209" s="29">
        <f t="shared" si="14"/>
        <v>249.53</v>
      </c>
      <c r="J209" s="29">
        <v>0.86</v>
      </c>
      <c r="K209" s="30">
        <v>13.67</v>
      </c>
      <c r="L209" s="30">
        <v>0</v>
      </c>
      <c r="M209" s="31">
        <f t="shared" si="13"/>
        <v>264.06</v>
      </c>
      <c r="N209" s="16"/>
      <c r="O209" s="32" t="s">
        <v>49</v>
      </c>
      <c r="P209" s="33" t="s">
        <v>50</v>
      </c>
      <c r="Q209" s="34">
        <v>0</v>
      </c>
      <c r="R209" s="16"/>
      <c r="S209" s="35" t="s">
        <v>51</v>
      </c>
      <c r="T209" s="35" t="s">
        <v>51</v>
      </c>
      <c r="U209" s="35" t="s">
        <v>51</v>
      </c>
      <c r="V209" s="35" t="s">
        <v>49</v>
      </c>
      <c r="W209" s="35" t="s">
        <v>49</v>
      </c>
      <c r="X209" s="36" t="s">
        <v>50</v>
      </c>
      <c r="Y209" s="16"/>
      <c r="Z209" s="37">
        <v>3.54</v>
      </c>
      <c r="AA209" s="37" t="s">
        <v>49</v>
      </c>
      <c r="AB209" s="37" t="s">
        <v>52</v>
      </c>
      <c r="AC209" s="38">
        <v>0</v>
      </c>
      <c r="AD209" s="16"/>
      <c r="AE209" s="39">
        <v>1.3833449999999994</v>
      </c>
      <c r="AF209" s="40">
        <v>0.64165768933283973</v>
      </c>
      <c r="AG209" s="40" t="s">
        <v>49</v>
      </c>
      <c r="AH209" s="41">
        <v>0</v>
      </c>
      <c r="AI209" s="16"/>
      <c r="AJ209" s="42">
        <v>0.63580000000000003</v>
      </c>
      <c r="AK209" s="42" t="s">
        <v>49</v>
      </c>
      <c r="AL209" s="43">
        <v>0</v>
      </c>
      <c r="AM209" s="16"/>
      <c r="AN209" s="44">
        <v>6.3E-2</v>
      </c>
      <c r="AO209" s="44" t="s">
        <v>49</v>
      </c>
      <c r="AP209" s="45">
        <v>0</v>
      </c>
      <c r="AQ209" s="16"/>
      <c r="AR209" s="40">
        <v>6.59E-2</v>
      </c>
      <c r="AS209" s="40" t="s">
        <v>49</v>
      </c>
      <c r="AT209" s="41">
        <v>0</v>
      </c>
      <c r="AU209" s="16"/>
      <c r="AV209" s="46">
        <v>2.46E-2</v>
      </c>
      <c r="AW209" s="46" t="s">
        <v>49</v>
      </c>
      <c r="AX209" s="47">
        <v>0</v>
      </c>
      <c r="AY209" s="16"/>
      <c r="AZ209" s="48" t="s">
        <v>52</v>
      </c>
      <c r="BA209" s="48" t="s">
        <v>49</v>
      </c>
      <c r="BB209" s="49">
        <v>0</v>
      </c>
      <c r="BC209" s="16"/>
      <c r="BD209" s="50"/>
    </row>
    <row r="210" spans="1:56" ht="15.6" customHeight="1" thickBot="1" x14ac:dyDescent="0.35">
      <c r="A210" s="105" t="s">
        <v>455</v>
      </c>
      <c r="B210" s="106">
        <v>1137832</v>
      </c>
      <c r="C210" s="150" t="s">
        <v>48</v>
      </c>
      <c r="D210" s="26">
        <v>262.94</v>
      </c>
      <c r="E210" s="26">
        <v>8.4499999999999993</v>
      </c>
      <c r="F210" s="27">
        <v>13.67</v>
      </c>
      <c r="G210" s="53">
        <v>7.5</v>
      </c>
      <c r="H210" s="28">
        <f t="shared" si="12"/>
        <v>292.56</v>
      </c>
      <c r="I210" s="29">
        <f t="shared" si="14"/>
        <v>271.39</v>
      </c>
      <c r="J210" s="29">
        <v>0.86</v>
      </c>
      <c r="K210" s="30">
        <v>13.67</v>
      </c>
      <c r="L210" s="30">
        <v>12</v>
      </c>
      <c r="M210" s="31">
        <f t="shared" si="13"/>
        <v>297.92</v>
      </c>
      <c r="N210" s="16"/>
      <c r="O210" s="32" t="s">
        <v>51</v>
      </c>
      <c r="P210" s="33">
        <v>4</v>
      </c>
      <c r="Q210" s="34">
        <v>12</v>
      </c>
      <c r="R210" s="16"/>
      <c r="S210" s="35" t="s">
        <v>51</v>
      </c>
      <c r="T210" s="35" t="s">
        <v>49</v>
      </c>
      <c r="U210" s="35" t="s">
        <v>49</v>
      </c>
      <c r="V210" s="35" t="s">
        <v>49</v>
      </c>
      <c r="W210" s="35" t="s">
        <v>51</v>
      </c>
      <c r="X210" s="36">
        <v>4</v>
      </c>
      <c r="Y210" s="16"/>
      <c r="Z210" s="37">
        <v>3.73</v>
      </c>
      <c r="AA210" s="37" t="s">
        <v>49</v>
      </c>
      <c r="AB210" s="37" t="s">
        <v>82</v>
      </c>
      <c r="AC210" s="38">
        <v>0</v>
      </c>
      <c r="AD210" s="16"/>
      <c r="AE210" s="39">
        <v>-0.1193275000000007</v>
      </c>
      <c r="AF210" s="40">
        <v>-3.0975751420422457E-2</v>
      </c>
      <c r="AG210" s="40" t="s">
        <v>49</v>
      </c>
      <c r="AH210" s="41">
        <v>0</v>
      </c>
      <c r="AI210" s="16"/>
      <c r="AJ210" s="42">
        <v>0.60599999999999998</v>
      </c>
      <c r="AK210" s="42" t="s">
        <v>49</v>
      </c>
      <c r="AL210" s="43">
        <v>0</v>
      </c>
      <c r="AM210" s="16"/>
      <c r="AN210" s="44">
        <v>3.56E-2</v>
      </c>
      <c r="AO210" s="44" t="s">
        <v>51</v>
      </c>
      <c r="AP210" s="45">
        <v>3</v>
      </c>
      <c r="AQ210" s="16"/>
      <c r="AR210" s="40">
        <v>4.4999999999999998E-2</v>
      </c>
      <c r="AS210" s="40" t="s">
        <v>51</v>
      </c>
      <c r="AT210" s="41">
        <v>3</v>
      </c>
      <c r="AU210" s="16"/>
      <c r="AV210" s="46">
        <v>5.8999999999999999E-3</v>
      </c>
      <c r="AW210" s="46" t="s">
        <v>51</v>
      </c>
      <c r="AX210" s="47">
        <v>3</v>
      </c>
      <c r="AY210" s="16"/>
      <c r="AZ210" s="48">
        <v>0.95</v>
      </c>
      <c r="BA210" s="48" t="s">
        <v>51</v>
      </c>
      <c r="BB210" s="49">
        <v>3</v>
      </c>
      <c r="BC210" s="16"/>
      <c r="BD210" s="50"/>
    </row>
    <row r="211" spans="1:56" ht="15.6" customHeight="1" thickBot="1" x14ac:dyDescent="0.35">
      <c r="A211" s="51" t="s">
        <v>262</v>
      </c>
      <c r="B211" s="52">
        <v>4497406</v>
      </c>
      <c r="C211" s="52" t="s">
        <v>48</v>
      </c>
      <c r="D211" s="26">
        <v>250.61</v>
      </c>
      <c r="E211" s="26">
        <v>8.4499999999999993</v>
      </c>
      <c r="F211" s="53">
        <v>13.67</v>
      </c>
      <c r="G211" s="53">
        <v>0</v>
      </c>
      <c r="H211" s="28">
        <f t="shared" si="12"/>
        <v>272.73</v>
      </c>
      <c r="I211" s="29">
        <f t="shared" si="14"/>
        <v>259.06</v>
      </c>
      <c r="J211" s="29">
        <v>0.86</v>
      </c>
      <c r="K211" s="30">
        <v>13.67</v>
      </c>
      <c r="L211" s="30">
        <v>0</v>
      </c>
      <c r="M211" s="31">
        <f t="shared" si="13"/>
        <v>273.59000000000003</v>
      </c>
      <c r="N211" s="16"/>
      <c r="O211" s="32" t="s">
        <v>49</v>
      </c>
      <c r="P211" s="33" t="s">
        <v>50</v>
      </c>
      <c r="Q211" s="34">
        <v>0</v>
      </c>
      <c r="R211" s="16"/>
      <c r="S211" s="35" t="s">
        <v>51</v>
      </c>
      <c r="T211" s="35" t="s">
        <v>51</v>
      </c>
      <c r="U211" s="35" t="s">
        <v>51</v>
      </c>
      <c r="V211" s="35" t="s">
        <v>49</v>
      </c>
      <c r="W211" s="35" t="s">
        <v>49</v>
      </c>
      <c r="X211" s="36" t="s">
        <v>50</v>
      </c>
      <c r="Y211" s="16"/>
      <c r="Z211" s="37" t="s">
        <v>54</v>
      </c>
      <c r="AA211" s="37" t="s">
        <v>49</v>
      </c>
      <c r="AB211" s="37" t="s">
        <v>52</v>
      </c>
      <c r="AC211" s="38">
        <v>0</v>
      </c>
      <c r="AD211" s="16"/>
      <c r="AE211" s="39">
        <v>2.7853949999999998</v>
      </c>
      <c r="AF211" s="40" t="s">
        <v>52</v>
      </c>
      <c r="AG211" s="40" t="s">
        <v>49</v>
      </c>
      <c r="AH211" s="41">
        <v>0</v>
      </c>
      <c r="AI211" s="16"/>
      <c r="AJ211" s="42" t="s">
        <v>54</v>
      </c>
      <c r="AK211" s="42" t="s">
        <v>49</v>
      </c>
      <c r="AL211" s="43">
        <v>0</v>
      </c>
      <c r="AM211" s="16"/>
      <c r="AN211" s="44">
        <v>4.0399999999999998E-2</v>
      </c>
      <c r="AO211" s="44" t="s">
        <v>51</v>
      </c>
      <c r="AP211" s="45">
        <v>3</v>
      </c>
      <c r="AQ211" s="16"/>
      <c r="AR211" s="40">
        <v>6.0400000000000002E-2</v>
      </c>
      <c r="AS211" s="40" t="s">
        <v>49</v>
      </c>
      <c r="AT211" s="41">
        <v>0</v>
      </c>
      <c r="AU211" s="16"/>
      <c r="AV211" s="46">
        <v>1.49E-2</v>
      </c>
      <c r="AW211" s="46" t="s">
        <v>51</v>
      </c>
      <c r="AX211" s="47">
        <v>3</v>
      </c>
      <c r="AY211" s="16"/>
      <c r="AZ211" s="48">
        <v>0.95</v>
      </c>
      <c r="BA211" s="48" t="s">
        <v>51</v>
      </c>
      <c r="BB211" s="49">
        <v>3</v>
      </c>
      <c r="BC211" s="16"/>
      <c r="BD211" s="50"/>
    </row>
    <row r="212" spans="1:56" ht="15.6" customHeight="1" thickBot="1" x14ac:dyDescent="0.35">
      <c r="A212" s="61" t="s">
        <v>263</v>
      </c>
      <c r="B212" s="228">
        <v>4506502</v>
      </c>
      <c r="C212" s="52" t="s">
        <v>48</v>
      </c>
      <c r="D212" s="26">
        <v>250.33</v>
      </c>
      <c r="E212" s="26">
        <v>8.4499999999999993</v>
      </c>
      <c r="F212" s="53">
        <v>13.67</v>
      </c>
      <c r="G212" s="53">
        <v>6</v>
      </c>
      <c r="H212" s="28">
        <f t="shared" si="12"/>
        <v>278.45000000000005</v>
      </c>
      <c r="I212" s="290">
        <f t="shared" si="14"/>
        <v>258.78000000000003</v>
      </c>
      <c r="J212" s="290">
        <v>0.86</v>
      </c>
      <c r="K212" s="272">
        <v>13.67</v>
      </c>
      <c r="L212" s="272">
        <v>6</v>
      </c>
      <c r="M212" s="273">
        <f t="shared" si="13"/>
        <v>279.31000000000006</v>
      </c>
      <c r="N212" s="16"/>
      <c r="O212" s="307" t="s">
        <v>51</v>
      </c>
      <c r="P212" s="308">
        <v>2</v>
      </c>
      <c r="Q212" s="309">
        <v>6</v>
      </c>
      <c r="R212" s="16"/>
      <c r="S212" s="281" t="s">
        <v>51</v>
      </c>
      <c r="T212" s="281" t="s">
        <v>49</v>
      </c>
      <c r="U212" s="281" t="s">
        <v>49</v>
      </c>
      <c r="V212" s="281" t="s">
        <v>49</v>
      </c>
      <c r="W212" s="281" t="s">
        <v>51</v>
      </c>
      <c r="X212" s="282">
        <v>2</v>
      </c>
      <c r="Y212" s="16"/>
      <c r="Z212" s="37">
        <v>3.37</v>
      </c>
      <c r="AA212" s="37" t="s">
        <v>49</v>
      </c>
      <c r="AB212" s="37" t="s">
        <v>52</v>
      </c>
      <c r="AC212" s="38">
        <v>0</v>
      </c>
      <c r="AD212" s="16"/>
      <c r="AE212" s="39">
        <v>-9.1692499999999733E-2</v>
      </c>
      <c r="AF212" s="40">
        <v>-2.6519347402944767E-2</v>
      </c>
      <c r="AG212" s="40" t="s">
        <v>49</v>
      </c>
      <c r="AH212" s="41">
        <v>0</v>
      </c>
      <c r="AI212" s="16"/>
      <c r="AJ212" s="42">
        <v>0.48799999999999999</v>
      </c>
      <c r="AK212" s="42" t="s">
        <v>49</v>
      </c>
      <c r="AL212" s="43">
        <v>0</v>
      </c>
      <c r="AM212" s="16"/>
      <c r="AN212" s="44">
        <v>2.8199999999999999E-2</v>
      </c>
      <c r="AO212" s="44" t="s">
        <v>51</v>
      </c>
      <c r="AP212" s="45">
        <v>3</v>
      </c>
      <c r="AQ212" s="16"/>
      <c r="AR212" s="40">
        <v>7.2499999999999995E-2</v>
      </c>
      <c r="AS212" s="40" t="s">
        <v>49</v>
      </c>
      <c r="AT212" s="41">
        <v>0</v>
      </c>
      <c r="AU212" s="16"/>
      <c r="AV212" s="46">
        <v>5.6999999999999993E-3</v>
      </c>
      <c r="AW212" s="46" t="s">
        <v>51</v>
      </c>
      <c r="AX212" s="47">
        <v>3</v>
      </c>
      <c r="AY212" s="16"/>
      <c r="AZ212" s="304">
        <v>0.78</v>
      </c>
      <c r="BA212" s="302" t="s">
        <v>49</v>
      </c>
      <c r="BB212" s="303">
        <v>0</v>
      </c>
      <c r="BC212" s="16"/>
      <c r="BD212" s="50"/>
    </row>
    <row r="213" spans="1:56" ht="15.6" customHeight="1" thickBot="1" x14ac:dyDescent="0.35">
      <c r="A213" s="130" t="s">
        <v>264</v>
      </c>
      <c r="B213" s="131">
        <v>980579</v>
      </c>
      <c r="C213" s="52" t="s">
        <v>48</v>
      </c>
      <c r="D213" s="26">
        <v>264.58</v>
      </c>
      <c r="E213" s="26">
        <v>8.4499999999999993</v>
      </c>
      <c r="F213" s="53">
        <v>13.67</v>
      </c>
      <c r="G213" s="53">
        <v>0</v>
      </c>
      <c r="H213" s="28">
        <f t="shared" si="12"/>
        <v>286.7</v>
      </c>
      <c r="I213" s="29">
        <f t="shared" si="14"/>
        <v>273.02999999999997</v>
      </c>
      <c r="J213" s="29">
        <v>0.86</v>
      </c>
      <c r="K213" s="30">
        <v>13.67</v>
      </c>
      <c r="L213" s="30">
        <v>6</v>
      </c>
      <c r="M213" s="31">
        <f t="shared" si="13"/>
        <v>293.56</v>
      </c>
      <c r="N213" s="16"/>
      <c r="O213" s="32" t="s">
        <v>51</v>
      </c>
      <c r="P213" s="33">
        <v>2</v>
      </c>
      <c r="Q213" s="34">
        <v>6</v>
      </c>
      <c r="R213" s="11"/>
      <c r="S213" s="35" t="s">
        <v>51</v>
      </c>
      <c r="T213" s="35" t="s">
        <v>49</v>
      </c>
      <c r="U213" s="35" t="s">
        <v>49</v>
      </c>
      <c r="V213" s="35" t="s">
        <v>49</v>
      </c>
      <c r="W213" s="35" t="s">
        <v>51</v>
      </c>
      <c r="X213" s="36">
        <v>2</v>
      </c>
      <c r="Y213" s="11"/>
      <c r="Z213" s="37">
        <v>3.24</v>
      </c>
      <c r="AA213" s="37" t="s">
        <v>49</v>
      </c>
      <c r="AB213" s="37" t="s">
        <v>52</v>
      </c>
      <c r="AC213" s="38">
        <v>0</v>
      </c>
      <c r="AD213" s="16"/>
      <c r="AE213" s="39">
        <v>0.26879250000000043</v>
      </c>
      <c r="AF213" s="40">
        <v>9.0471987149118999E-2</v>
      </c>
      <c r="AG213" s="40" t="s">
        <v>49</v>
      </c>
      <c r="AH213" s="41">
        <v>0</v>
      </c>
      <c r="AI213" s="16"/>
      <c r="AJ213" s="42" t="s">
        <v>54</v>
      </c>
      <c r="AK213" s="42" t="s">
        <v>49</v>
      </c>
      <c r="AL213" s="43">
        <v>0</v>
      </c>
      <c r="AM213" s="16"/>
      <c r="AN213" s="44">
        <v>6.1900000000000004E-2</v>
      </c>
      <c r="AO213" s="44" t="s">
        <v>49</v>
      </c>
      <c r="AP213" s="45">
        <v>0</v>
      </c>
      <c r="AQ213" s="16"/>
      <c r="AR213" s="40">
        <v>3.61E-2</v>
      </c>
      <c r="AS213" s="40" t="s">
        <v>51</v>
      </c>
      <c r="AT213" s="41">
        <v>3</v>
      </c>
      <c r="AU213" s="16"/>
      <c r="AV213" s="46">
        <v>2.7099999999999999E-2</v>
      </c>
      <c r="AW213" s="46" t="s">
        <v>49</v>
      </c>
      <c r="AX213" s="47">
        <v>0</v>
      </c>
      <c r="AY213" s="11"/>
      <c r="AZ213" s="48">
        <v>0.98</v>
      </c>
      <c r="BA213" s="48" t="s">
        <v>51</v>
      </c>
      <c r="BB213" s="49">
        <v>3</v>
      </c>
      <c r="BC213" s="16"/>
      <c r="BD213" s="50"/>
    </row>
    <row r="214" spans="1:56" ht="15.6" customHeight="1" thickBot="1" x14ac:dyDescent="0.35">
      <c r="A214" s="51" t="s">
        <v>265</v>
      </c>
      <c r="B214" s="228">
        <v>4464401</v>
      </c>
      <c r="C214" s="52" t="s">
        <v>48</v>
      </c>
      <c r="D214" s="26">
        <v>243.9</v>
      </c>
      <c r="E214" s="26">
        <v>8.4499999999999993</v>
      </c>
      <c r="F214" s="53">
        <v>13.67</v>
      </c>
      <c r="G214" s="53">
        <v>9</v>
      </c>
      <c r="H214" s="28">
        <f t="shared" si="12"/>
        <v>275.02</v>
      </c>
      <c r="I214" s="290">
        <f t="shared" si="14"/>
        <v>252.35</v>
      </c>
      <c r="J214" s="290">
        <v>0.86</v>
      </c>
      <c r="K214" s="272">
        <v>13.67</v>
      </c>
      <c r="L214" s="272">
        <v>6</v>
      </c>
      <c r="M214" s="273">
        <f t="shared" si="13"/>
        <v>272.88</v>
      </c>
      <c r="N214" s="16"/>
      <c r="O214" s="307" t="s">
        <v>51</v>
      </c>
      <c r="P214" s="308">
        <v>2</v>
      </c>
      <c r="Q214" s="309">
        <v>6</v>
      </c>
      <c r="R214" s="16"/>
      <c r="S214" s="281" t="s">
        <v>51</v>
      </c>
      <c r="T214" s="281" t="s">
        <v>49</v>
      </c>
      <c r="U214" s="281" t="s">
        <v>49</v>
      </c>
      <c r="V214" s="281" t="s">
        <v>49</v>
      </c>
      <c r="W214" s="281" t="s">
        <v>51</v>
      </c>
      <c r="X214" s="282">
        <v>2</v>
      </c>
      <c r="Y214" s="16"/>
      <c r="Z214" s="37">
        <v>3.24</v>
      </c>
      <c r="AA214" s="37" t="s">
        <v>49</v>
      </c>
      <c r="AB214" s="37" t="s">
        <v>52</v>
      </c>
      <c r="AC214" s="38">
        <v>0</v>
      </c>
      <c r="AD214" s="16"/>
      <c r="AE214" s="39">
        <v>-4.3430000000000746E-2</v>
      </c>
      <c r="AF214" s="40">
        <v>-1.322241081418471E-2</v>
      </c>
      <c r="AG214" s="40" t="s">
        <v>49</v>
      </c>
      <c r="AH214" s="41">
        <v>0</v>
      </c>
      <c r="AI214" s="16"/>
      <c r="AJ214" s="42">
        <v>0.373</v>
      </c>
      <c r="AK214" s="42" t="s">
        <v>49</v>
      </c>
      <c r="AL214" s="43">
        <v>0</v>
      </c>
      <c r="AM214" s="16"/>
      <c r="AN214" s="44">
        <v>0.10980000000000001</v>
      </c>
      <c r="AO214" s="44" t="s">
        <v>49</v>
      </c>
      <c r="AP214" s="45">
        <v>0</v>
      </c>
      <c r="AQ214" s="16"/>
      <c r="AR214" s="40">
        <v>4.07E-2</v>
      </c>
      <c r="AS214" s="40" t="s">
        <v>51</v>
      </c>
      <c r="AT214" s="41">
        <v>3</v>
      </c>
      <c r="AU214" s="16"/>
      <c r="AV214" s="46">
        <v>1.5600000000000001E-2</v>
      </c>
      <c r="AW214" s="46" t="s">
        <v>51</v>
      </c>
      <c r="AX214" s="47">
        <v>3</v>
      </c>
      <c r="AY214" s="16"/>
      <c r="AZ214" s="304">
        <v>0.79500000000000004</v>
      </c>
      <c r="BA214" s="302" t="s">
        <v>49</v>
      </c>
      <c r="BB214" s="303">
        <v>0</v>
      </c>
      <c r="BC214" s="16"/>
      <c r="BD214" s="50"/>
    </row>
    <row r="215" spans="1:56" ht="15.6" customHeight="1" thickBot="1" x14ac:dyDescent="0.35">
      <c r="A215" s="24" t="s">
        <v>448</v>
      </c>
      <c r="B215" s="25">
        <v>4478509</v>
      </c>
      <c r="C215" s="52" t="s">
        <v>48</v>
      </c>
      <c r="D215" s="26">
        <v>254.10000000000002</v>
      </c>
      <c r="E215" s="26">
        <v>8.4499999999999993</v>
      </c>
      <c r="F215" s="53">
        <v>13.67</v>
      </c>
      <c r="G215" s="53">
        <v>10.5</v>
      </c>
      <c r="H215" s="28">
        <f t="shared" si="12"/>
        <v>286.72000000000003</v>
      </c>
      <c r="I215" s="29">
        <f t="shared" si="14"/>
        <v>262.55</v>
      </c>
      <c r="J215" s="29">
        <v>0.86</v>
      </c>
      <c r="K215" s="30">
        <v>13.67</v>
      </c>
      <c r="L215" s="30">
        <v>12</v>
      </c>
      <c r="M215" s="31">
        <f t="shared" si="13"/>
        <v>289.08000000000004</v>
      </c>
      <c r="N215" s="16"/>
      <c r="O215" s="32" t="s">
        <v>51</v>
      </c>
      <c r="P215" s="33">
        <v>4</v>
      </c>
      <c r="Q215" s="34">
        <v>12</v>
      </c>
      <c r="R215" s="11"/>
      <c r="S215" s="35" t="s">
        <v>51</v>
      </c>
      <c r="T215" s="35" t="s">
        <v>49</v>
      </c>
      <c r="U215" s="35" t="s">
        <v>49</v>
      </c>
      <c r="V215" s="35" t="s">
        <v>49</v>
      </c>
      <c r="W215" s="35" t="s">
        <v>51</v>
      </c>
      <c r="X215" s="36">
        <v>4</v>
      </c>
      <c r="Y215" s="11"/>
      <c r="Z215" s="37">
        <v>3.65</v>
      </c>
      <c r="AA215" s="37" t="s">
        <v>49</v>
      </c>
      <c r="AB215" s="37" t="s">
        <v>82</v>
      </c>
      <c r="AC215" s="38">
        <v>0</v>
      </c>
      <c r="AD215" s="16"/>
      <c r="AE215" s="39">
        <v>-0.22069750000000043</v>
      </c>
      <c r="AF215" s="40">
        <v>-5.7039826888496584E-2</v>
      </c>
      <c r="AG215" s="40" t="s">
        <v>49</v>
      </c>
      <c r="AH215" s="41">
        <v>0</v>
      </c>
      <c r="AI215" s="16"/>
      <c r="AJ215" s="42">
        <v>0.4778</v>
      </c>
      <c r="AK215" s="42" t="s">
        <v>49</v>
      </c>
      <c r="AL215" s="43">
        <v>0</v>
      </c>
      <c r="AM215" s="16"/>
      <c r="AN215" s="44">
        <v>3.9199999999999999E-2</v>
      </c>
      <c r="AO215" s="44" t="s">
        <v>51</v>
      </c>
      <c r="AP215" s="45">
        <v>3</v>
      </c>
      <c r="AQ215" s="16"/>
      <c r="AR215" s="40">
        <v>3.2799999999999996E-2</v>
      </c>
      <c r="AS215" s="40" t="s">
        <v>51</v>
      </c>
      <c r="AT215" s="41">
        <v>3</v>
      </c>
      <c r="AU215" s="16"/>
      <c r="AV215" s="46">
        <v>1.38E-2</v>
      </c>
      <c r="AW215" s="46" t="s">
        <v>51</v>
      </c>
      <c r="AX215" s="47">
        <v>3</v>
      </c>
      <c r="AY215" s="11"/>
      <c r="AZ215" s="48">
        <v>0.95</v>
      </c>
      <c r="BA215" s="48" t="s">
        <v>51</v>
      </c>
      <c r="BB215" s="49">
        <v>3</v>
      </c>
      <c r="BC215" s="16"/>
      <c r="BD215" s="50"/>
    </row>
    <row r="216" spans="1:56" ht="15.6" customHeight="1" thickBot="1" x14ac:dyDescent="0.35">
      <c r="A216" s="51" t="s">
        <v>449</v>
      </c>
      <c r="B216" s="52">
        <v>247618</v>
      </c>
      <c r="C216" s="52" t="s">
        <v>48</v>
      </c>
      <c r="D216" s="26">
        <v>254.86</v>
      </c>
      <c r="E216" s="26">
        <v>8.4499999999999993</v>
      </c>
      <c r="F216" s="53">
        <v>13.67</v>
      </c>
      <c r="G216" s="53">
        <v>0</v>
      </c>
      <c r="H216" s="28">
        <f t="shared" si="12"/>
        <v>276.98</v>
      </c>
      <c r="I216" s="29">
        <f t="shared" si="14"/>
        <v>263.31</v>
      </c>
      <c r="J216" s="29">
        <v>0.86</v>
      </c>
      <c r="K216" s="30">
        <v>13.67</v>
      </c>
      <c r="L216" s="30">
        <v>0</v>
      </c>
      <c r="M216" s="31">
        <f t="shared" si="13"/>
        <v>277.84000000000003</v>
      </c>
      <c r="N216" s="16"/>
      <c r="O216" s="32" t="s">
        <v>49</v>
      </c>
      <c r="P216" s="33" t="s">
        <v>50</v>
      </c>
      <c r="Q216" s="34">
        <v>0</v>
      </c>
      <c r="R216" s="16"/>
      <c r="S216" s="35" t="s">
        <v>51</v>
      </c>
      <c r="T216" s="35" t="s">
        <v>49</v>
      </c>
      <c r="U216" s="35" t="s">
        <v>51</v>
      </c>
      <c r="V216" s="35" t="s">
        <v>49</v>
      </c>
      <c r="W216" s="35" t="s">
        <v>49</v>
      </c>
      <c r="X216" s="36" t="s">
        <v>50</v>
      </c>
      <c r="Y216" s="16"/>
      <c r="Z216" s="37">
        <v>3.16</v>
      </c>
      <c r="AA216" s="37" t="s">
        <v>49</v>
      </c>
      <c r="AB216" s="37" t="s">
        <v>52</v>
      </c>
      <c r="AC216" s="38">
        <v>0</v>
      </c>
      <c r="AD216" s="16"/>
      <c r="AE216" s="39">
        <v>-0.2661399999999996</v>
      </c>
      <c r="AF216" s="40">
        <v>-7.773132253358421E-2</v>
      </c>
      <c r="AG216" s="40" t="s">
        <v>49</v>
      </c>
      <c r="AH216" s="41">
        <v>0</v>
      </c>
      <c r="AI216" s="16"/>
      <c r="AJ216" s="42">
        <v>0.6583</v>
      </c>
      <c r="AK216" s="42" t="s">
        <v>49</v>
      </c>
      <c r="AL216" s="43">
        <v>0</v>
      </c>
      <c r="AM216" s="16"/>
      <c r="AN216" s="44">
        <v>7.8799999999999995E-2</v>
      </c>
      <c r="AO216" s="44" t="s">
        <v>49</v>
      </c>
      <c r="AP216" s="45">
        <v>0</v>
      </c>
      <c r="AQ216" s="16"/>
      <c r="AR216" s="40">
        <v>7.5300000000000006E-2</v>
      </c>
      <c r="AS216" s="40" t="s">
        <v>49</v>
      </c>
      <c r="AT216" s="41">
        <v>0</v>
      </c>
      <c r="AU216" s="16"/>
      <c r="AV216" s="46">
        <v>9.4999999999999998E-3</v>
      </c>
      <c r="AW216" s="46" t="s">
        <v>51</v>
      </c>
      <c r="AX216" s="47">
        <v>3</v>
      </c>
      <c r="AY216" s="16"/>
      <c r="AZ216" s="48">
        <v>0.84</v>
      </c>
      <c r="BA216" s="48" t="s">
        <v>49</v>
      </c>
      <c r="BB216" s="49">
        <v>0</v>
      </c>
      <c r="BC216" s="16"/>
      <c r="BD216" s="50"/>
    </row>
    <row r="217" spans="1:56" ht="15.6" customHeight="1" thickBot="1" x14ac:dyDescent="0.35">
      <c r="A217" s="230" t="s">
        <v>266</v>
      </c>
      <c r="B217" s="228">
        <v>4466101</v>
      </c>
      <c r="C217" s="52" t="s">
        <v>48</v>
      </c>
      <c r="D217" s="26">
        <v>253.15</v>
      </c>
      <c r="E217" s="26">
        <v>8.4499999999999993</v>
      </c>
      <c r="F217" s="53">
        <v>13.67</v>
      </c>
      <c r="G217" s="53">
        <v>9.75</v>
      </c>
      <c r="H217" s="28">
        <f t="shared" si="12"/>
        <v>285.02000000000004</v>
      </c>
      <c r="I217" s="290">
        <f t="shared" si="14"/>
        <v>261.60000000000002</v>
      </c>
      <c r="J217" s="290">
        <v>0.86</v>
      </c>
      <c r="K217" s="272">
        <v>13.67</v>
      </c>
      <c r="L217" s="272">
        <v>0</v>
      </c>
      <c r="M217" s="273">
        <f t="shared" si="13"/>
        <v>276.13000000000005</v>
      </c>
      <c r="N217" s="16"/>
      <c r="O217" s="252" t="s">
        <v>49</v>
      </c>
      <c r="P217" s="274" t="s">
        <v>50</v>
      </c>
      <c r="Q217" s="275">
        <v>0</v>
      </c>
      <c r="R217" s="16"/>
      <c r="S217" s="35" t="s">
        <v>51</v>
      </c>
      <c r="T217" s="35" t="s">
        <v>49</v>
      </c>
      <c r="U217" s="35" t="s">
        <v>49</v>
      </c>
      <c r="V217" s="289" t="s">
        <v>51</v>
      </c>
      <c r="W217" s="289" t="s">
        <v>49</v>
      </c>
      <c r="X217" s="295" t="s">
        <v>50</v>
      </c>
      <c r="Y217" s="16"/>
      <c r="Z217" s="37">
        <v>5.23</v>
      </c>
      <c r="AA217" s="37" t="s">
        <v>51</v>
      </c>
      <c r="AB217" s="37" t="s">
        <v>60</v>
      </c>
      <c r="AC217" s="38">
        <v>6.75</v>
      </c>
      <c r="AD217" s="16"/>
      <c r="AE217" s="39">
        <v>-0.24360750000000042</v>
      </c>
      <c r="AF217" s="40">
        <v>-4.4545534337954225E-2</v>
      </c>
      <c r="AG217" s="40" t="s">
        <v>49</v>
      </c>
      <c r="AH217" s="41">
        <v>0</v>
      </c>
      <c r="AI217" s="16"/>
      <c r="AJ217" s="42">
        <v>0.3483</v>
      </c>
      <c r="AK217" s="42" t="s">
        <v>49</v>
      </c>
      <c r="AL217" s="43">
        <v>0</v>
      </c>
      <c r="AM217" s="16"/>
      <c r="AN217" s="44">
        <v>2.7699999999999999E-2</v>
      </c>
      <c r="AO217" s="44" t="s">
        <v>51</v>
      </c>
      <c r="AP217" s="45">
        <v>3</v>
      </c>
      <c r="AQ217" s="16"/>
      <c r="AR217" s="40">
        <v>4.5499999999999999E-2</v>
      </c>
      <c r="AS217" s="40" t="s">
        <v>51</v>
      </c>
      <c r="AT217" s="41">
        <v>3</v>
      </c>
      <c r="AU217" s="16"/>
      <c r="AV217" s="46">
        <v>1.2E-2</v>
      </c>
      <c r="AW217" s="46" t="s">
        <v>51</v>
      </c>
      <c r="AX217" s="47">
        <v>3</v>
      </c>
      <c r="AY217" s="16"/>
      <c r="AZ217" s="48" t="s">
        <v>52</v>
      </c>
      <c r="BA217" s="48" t="s">
        <v>49</v>
      </c>
      <c r="BB217" s="49">
        <v>0</v>
      </c>
      <c r="BC217" s="16"/>
      <c r="BD217" s="50"/>
    </row>
    <row r="218" spans="1:56" ht="15.6" customHeight="1" thickBot="1" x14ac:dyDescent="0.35">
      <c r="A218" s="230" t="s">
        <v>267</v>
      </c>
      <c r="B218" s="228">
        <v>6329209</v>
      </c>
      <c r="C218" s="52" t="s">
        <v>48</v>
      </c>
      <c r="D218" s="26">
        <v>259.13</v>
      </c>
      <c r="E218" s="26">
        <v>8.4499999999999993</v>
      </c>
      <c r="F218" s="53">
        <v>13.67</v>
      </c>
      <c r="G218" s="53">
        <v>23.25</v>
      </c>
      <c r="H218" s="28">
        <f t="shared" si="12"/>
        <v>304.5</v>
      </c>
      <c r="I218" s="29">
        <f t="shared" si="14"/>
        <v>267.58</v>
      </c>
      <c r="J218" s="29">
        <v>0.86</v>
      </c>
      <c r="K218" s="30">
        <v>13.67</v>
      </c>
      <c r="L218" s="272">
        <v>20.25</v>
      </c>
      <c r="M218" s="273">
        <f t="shared" si="13"/>
        <v>302.36</v>
      </c>
      <c r="N218" s="16"/>
      <c r="O218" s="252" t="s">
        <v>51</v>
      </c>
      <c r="P218" s="274">
        <v>5</v>
      </c>
      <c r="Q218" s="275">
        <v>20.25</v>
      </c>
      <c r="R218" s="16"/>
      <c r="S218" s="35" t="s">
        <v>51</v>
      </c>
      <c r="T218" s="35" t="s">
        <v>49</v>
      </c>
      <c r="U218" s="35" t="s">
        <v>49</v>
      </c>
      <c r="V218" s="289" t="s">
        <v>49</v>
      </c>
      <c r="W218" s="289" t="s">
        <v>51</v>
      </c>
      <c r="X218" s="295">
        <v>5</v>
      </c>
      <c r="Y218" s="16"/>
      <c r="Z218" s="37">
        <v>4.95</v>
      </c>
      <c r="AA218" s="37" t="s">
        <v>51</v>
      </c>
      <c r="AB218" s="37" t="s">
        <v>60</v>
      </c>
      <c r="AC218" s="38">
        <v>6.75</v>
      </c>
      <c r="AD218" s="16"/>
      <c r="AE218" s="39">
        <v>0.17518000000000011</v>
      </c>
      <c r="AF218" s="40">
        <v>3.6725809587851453E-2</v>
      </c>
      <c r="AG218" s="40" t="s">
        <v>49</v>
      </c>
      <c r="AH218" s="41">
        <v>0</v>
      </c>
      <c r="AI218" s="16"/>
      <c r="AJ218" s="42">
        <v>7.4800000000000005E-2</v>
      </c>
      <c r="AK218" s="42" t="s">
        <v>51</v>
      </c>
      <c r="AL218" s="43">
        <v>4.5</v>
      </c>
      <c r="AM218" s="16"/>
      <c r="AN218" s="44">
        <v>7.0599999999999996E-2</v>
      </c>
      <c r="AO218" s="44" t="s">
        <v>49</v>
      </c>
      <c r="AP218" s="45">
        <v>0</v>
      </c>
      <c r="AQ218" s="16"/>
      <c r="AR218" s="40">
        <v>3.7900000000000003E-2</v>
      </c>
      <c r="AS218" s="40" t="s">
        <v>51</v>
      </c>
      <c r="AT218" s="41">
        <v>3</v>
      </c>
      <c r="AU218" s="16"/>
      <c r="AV218" s="46">
        <v>5.5000000000000005E-3</v>
      </c>
      <c r="AW218" s="46" t="s">
        <v>51</v>
      </c>
      <c r="AX218" s="47">
        <v>3</v>
      </c>
      <c r="AY218" s="16"/>
      <c r="AZ218" s="48">
        <v>0.88</v>
      </c>
      <c r="BA218" s="48" t="s">
        <v>51</v>
      </c>
      <c r="BB218" s="49">
        <v>3</v>
      </c>
      <c r="BC218" s="16"/>
      <c r="BD218" s="50"/>
    </row>
    <row r="219" spans="1:56" ht="15.6" customHeight="1" thickBot="1" x14ac:dyDescent="0.35">
      <c r="A219" s="247" t="s">
        <v>450</v>
      </c>
      <c r="B219" s="315">
        <v>1036408</v>
      </c>
      <c r="C219" s="57" t="s">
        <v>48</v>
      </c>
      <c r="D219" s="26">
        <v>251.88000000000002</v>
      </c>
      <c r="E219" s="26">
        <v>8.4499999999999993</v>
      </c>
      <c r="F219" s="53">
        <v>13.67</v>
      </c>
      <c r="G219" s="53">
        <v>3</v>
      </c>
      <c r="H219" s="28">
        <f t="shared" si="12"/>
        <v>277.00000000000006</v>
      </c>
      <c r="I219" s="29">
        <f t="shared" si="14"/>
        <v>260.33000000000004</v>
      </c>
      <c r="J219" s="29">
        <v>0.86</v>
      </c>
      <c r="K219" s="30">
        <v>13.67</v>
      </c>
      <c r="L219" s="30">
        <v>0</v>
      </c>
      <c r="M219" s="31">
        <f t="shared" si="13"/>
        <v>274.86000000000007</v>
      </c>
      <c r="N219" s="16"/>
      <c r="O219" s="32" t="s">
        <v>49</v>
      </c>
      <c r="P219" s="33" t="s">
        <v>50</v>
      </c>
      <c r="Q219" s="34">
        <v>0</v>
      </c>
      <c r="R219" s="16"/>
      <c r="S219" s="35" t="s">
        <v>51</v>
      </c>
      <c r="T219" s="35" t="s">
        <v>49</v>
      </c>
      <c r="U219" s="35" t="s">
        <v>51</v>
      </c>
      <c r="V219" s="35" t="s">
        <v>49</v>
      </c>
      <c r="W219" s="35" t="s">
        <v>49</v>
      </c>
      <c r="X219" s="36" t="s">
        <v>50</v>
      </c>
      <c r="Y219" s="16"/>
      <c r="Z219" s="37">
        <v>3.33</v>
      </c>
      <c r="AA219" s="37" t="s">
        <v>49</v>
      </c>
      <c r="AB219" s="37" t="s">
        <v>52</v>
      </c>
      <c r="AC219" s="38">
        <v>0</v>
      </c>
      <c r="AD219" s="16"/>
      <c r="AE219" s="39">
        <v>-2.7269999999999683E-2</v>
      </c>
      <c r="AF219" s="40">
        <v>-8.1172431139612967E-3</v>
      </c>
      <c r="AG219" s="40" t="s">
        <v>49</v>
      </c>
      <c r="AH219" s="41">
        <v>0</v>
      </c>
      <c r="AI219" s="16"/>
      <c r="AJ219" s="42">
        <v>0.68650000000000011</v>
      </c>
      <c r="AK219" s="42" t="s">
        <v>49</v>
      </c>
      <c r="AL219" s="43">
        <v>0</v>
      </c>
      <c r="AM219" s="16"/>
      <c r="AN219" s="44">
        <v>3.1800000000000002E-2</v>
      </c>
      <c r="AO219" s="44" t="s">
        <v>51</v>
      </c>
      <c r="AP219" s="45">
        <v>3</v>
      </c>
      <c r="AQ219" s="16"/>
      <c r="AR219" s="40">
        <v>5.7099999999999998E-2</v>
      </c>
      <c r="AS219" s="40" t="s">
        <v>49</v>
      </c>
      <c r="AT219" s="41">
        <v>0</v>
      </c>
      <c r="AU219" s="16"/>
      <c r="AV219" s="46">
        <v>2.4E-2</v>
      </c>
      <c r="AW219" s="46" t="s">
        <v>49</v>
      </c>
      <c r="AX219" s="47">
        <v>0</v>
      </c>
      <c r="AY219" s="16"/>
      <c r="AZ219" s="48">
        <v>0.91</v>
      </c>
      <c r="BA219" s="48" t="s">
        <v>51</v>
      </c>
      <c r="BB219" s="49">
        <v>3</v>
      </c>
      <c r="BC219" s="16"/>
      <c r="BD219" s="50"/>
    </row>
    <row r="220" spans="1:56" ht="15.6" customHeight="1" thickBot="1" x14ac:dyDescent="0.35">
      <c r="A220" s="253" t="s">
        <v>268</v>
      </c>
      <c r="B220" s="228">
        <v>4466209</v>
      </c>
      <c r="C220" s="52" t="s">
        <v>48</v>
      </c>
      <c r="D220" s="26">
        <v>234.33</v>
      </c>
      <c r="E220" s="26">
        <v>8.4499999999999993</v>
      </c>
      <c r="F220" s="53">
        <v>13.67</v>
      </c>
      <c r="G220" s="53">
        <v>0</v>
      </c>
      <c r="H220" s="28">
        <f t="shared" si="12"/>
        <v>256.45</v>
      </c>
      <c r="I220" s="290">
        <f t="shared" si="14"/>
        <v>242.78</v>
      </c>
      <c r="J220" s="290">
        <v>0.86</v>
      </c>
      <c r="K220" s="272">
        <v>13.67</v>
      </c>
      <c r="L220" s="272">
        <v>0</v>
      </c>
      <c r="M220" s="273">
        <f t="shared" si="13"/>
        <v>257.31</v>
      </c>
      <c r="N220" s="16"/>
      <c r="O220" s="32" t="s">
        <v>49</v>
      </c>
      <c r="P220" s="33" t="s">
        <v>50</v>
      </c>
      <c r="Q220" s="34">
        <v>0</v>
      </c>
      <c r="R220" s="16"/>
      <c r="S220" s="35" t="s">
        <v>49</v>
      </c>
      <c r="T220" s="35" t="s">
        <v>49</v>
      </c>
      <c r="U220" s="35" t="s">
        <v>51</v>
      </c>
      <c r="V220" s="296" t="s">
        <v>51</v>
      </c>
      <c r="W220" s="296" t="s">
        <v>49</v>
      </c>
      <c r="X220" s="297" t="s">
        <v>50</v>
      </c>
      <c r="Y220" s="16"/>
      <c r="Z220" s="37">
        <v>4.0599999999999996</v>
      </c>
      <c r="AA220" s="37" t="s">
        <v>51</v>
      </c>
      <c r="AB220" s="37" t="s">
        <v>62</v>
      </c>
      <c r="AC220" s="38">
        <v>4.5</v>
      </c>
      <c r="AD220" s="16"/>
      <c r="AE220" s="39">
        <v>0.6622375000000007</v>
      </c>
      <c r="AF220" s="40">
        <v>0.19516117862189611</v>
      </c>
      <c r="AG220" s="40" t="s">
        <v>51</v>
      </c>
      <c r="AH220" s="41">
        <v>1.25</v>
      </c>
      <c r="AI220" s="16"/>
      <c r="AJ220" s="42">
        <v>0.69200000000000006</v>
      </c>
      <c r="AK220" s="42" t="s">
        <v>49</v>
      </c>
      <c r="AL220" s="43">
        <v>0</v>
      </c>
      <c r="AM220" s="16"/>
      <c r="AN220" s="44">
        <v>5.5800000000000002E-2</v>
      </c>
      <c r="AO220" s="44" t="s">
        <v>51</v>
      </c>
      <c r="AP220" s="45">
        <v>3</v>
      </c>
      <c r="AQ220" s="16"/>
      <c r="AR220" s="40">
        <v>9.8800000000000013E-2</v>
      </c>
      <c r="AS220" s="40" t="s">
        <v>49</v>
      </c>
      <c r="AT220" s="41">
        <v>0</v>
      </c>
      <c r="AU220" s="16"/>
      <c r="AV220" s="46">
        <v>1.3300000000000001E-2</v>
      </c>
      <c r="AW220" s="46" t="s">
        <v>51</v>
      </c>
      <c r="AX220" s="47">
        <v>3</v>
      </c>
      <c r="AY220" s="16"/>
      <c r="AZ220" s="48" t="s">
        <v>50</v>
      </c>
      <c r="BA220" s="48" t="s">
        <v>49</v>
      </c>
      <c r="BB220" s="49">
        <v>0</v>
      </c>
      <c r="BC220" s="16"/>
      <c r="BD220" s="50"/>
    </row>
    <row r="221" spans="1:56" ht="15.6" customHeight="1" thickBot="1" x14ac:dyDescent="0.35">
      <c r="A221" s="132" t="s">
        <v>269</v>
      </c>
      <c r="B221" s="52">
        <v>4491301</v>
      </c>
      <c r="C221" s="52" t="s">
        <v>48</v>
      </c>
      <c r="D221" s="26">
        <v>259.26</v>
      </c>
      <c r="E221" s="26">
        <v>8.4499999999999993</v>
      </c>
      <c r="F221" s="53">
        <v>13.67</v>
      </c>
      <c r="G221" s="53">
        <v>15</v>
      </c>
      <c r="H221" s="28">
        <f t="shared" si="12"/>
        <v>296.38</v>
      </c>
      <c r="I221" s="29">
        <f t="shared" si="14"/>
        <v>267.70999999999998</v>
      </c>
      <c r="J221" s="29">
        <v>0.86</v>
      </c>
      <c r="K221" s="30">
        <v>13.67</v>
      </c>
      <c r="L221" s="30">
        <v>3</v>
      </c>
      <c r="M221" s="31">
        <f t="shared" si="13"/>
        <v>285.24</v>
      </c>
      <c r="N221" s="16"/>
      <c r="O221" s="32" t="s">
        <v>51</v>
      </c>
      <c r="P221" s="33">
        <v>1</v>
      </c>
      <c r="Q221" s="34">
        <v>3</v>
      </c>
      <c r="R221" s="16"/>
      <c r="S221" s="35" t="s">
        <v>51</v>
      </c>
      <c r="T221" s="35" t="s">
        <v>49</v>
      </c>
      <c r="U221" s="35" t="s">
        <v>49</v>
      </c>
      <c r="V221" s="35" t="s">
        <v>49</v>
      </c>
      <c r="W221" s="35" t="s">
        <v>51</v>
      </c>
      <c r="X221" s="36">
        <v>1</v>
      </c>
      <c r="Y221" s="16"/>
      <c r="Z221" s="37">
        <v>3.72</v>
      </c>
      <c r="AA221" s="37" t="s">
        <v>49</v>
      </c>
      <c r="AB221" s="37" t="s">
        <v>82</v>
      </c>
      <c r="AC221" s="38">
        <v>0</v>
      </c>
      <c r="AD221" s="16"/>
      <c r="AE221" s="39">
        <v>-0.13635249999999965</v>
      </c>
      <c r="AF221" s="40">
        <v>-3.5377502292944132E-2</v>
      </c>
      <c r="AG221" s="40" t="s">
        <v>49</v>
      </c>
      <c r="AH221" s="41">
        <v>0</v>
      </c>
      <c r="AI221" s="16"/>
      <c r="AJ221" s="42">
        <v>0.34149999999999997</v>
      </c>
      <c r="AK221" s="42" t="s">
        <v>49</v>
      </c>
      <c r="AL221" s="43">
        <v>0</v>
      </c>
      <c r="AM221" s="16"/>
      <c r="AN221" s="44">
        <v>6.7199999999999996E-2</v>
      </c>
      <c r="AO221" s="44" t="s">
        <v>49</v>
      </c>
      <c r="AP221" s="45">
        <v>0</v>
      </c>
      <c r="AQ221" s="16"/>
      <c r="AR221" s="40">
        <v>7.0300000000000001E-2</v>
      </c>
      <c r="AS221" s="40" t="s">
        <v>49</v>
      </c>
      <c r="AT221" s="41">
        <v>0</v>
      </c>
      <c r="AU221" s="16"/>
      <c r="AV221" s="46">
        <v>1.2800000000000001E-2</v>
      </c>
      <c r="AW221" s="46" t="s">
        <v>51</v>
      </c>
      <c r="AX221" s="47">
        <v>3</v>
      </c>
      <c r="AY221" s="16"/>
      <c r="AZ221" s="48" t="s">
        <v>52</v>
      </c>
      <c r="BA221" s="48" t="s">
        <v>49</v>
      </c>
      <c r="BB221" s="49">
        <v>0</v>
      </c>
      <c r="BC221" s="16"/>
      <c r="BD221" s="50"/>
    </row>
    <row r="222" spans="1:56" ht="15.6" customHeight="1" thickBot="1" x14ac:dyDescent="0.35">
      <c r="A222" s="51" t="s">
        <v>270</v>
      </c>
      <c r="B222" s="52">
        <v>4482808</v>
      </c>
      <c r="C222" s="52" t="s">
        <v>48</v>
      </c>
      <c r="D222" s="26">
        <v>288.79999999999995</v>
      </c>
      <c r="E222" s="26">
        <v>8.4499999999999993</v>
      </c>
      <c r="F222" s="53">
        <v>13.67</v>
      </c>
      <c r="G222" s="53">
        <v>0</v>
      </c>
      <c r="H222" s="28">
        <f t="shared" si="12"/>
        <v>310.91999999999996</v>
      </c>
      <c r="I222" s="29">
        <f t="shared" si="14"/>
        <v>297.24999999999994</v>
      </c>
      <c r="J222" s="29">
        <v>0.86</v>
      </c>
      <c r="K222" s="30">
        <v>13.67</v>
      </c>
      <c r="L222" s="30">
        <v>0</v>
      </c>
      <c r="M222" s="31">
        <f t="shared" si="13"/>
        <v>311.77999999999997</v>
      </c>
      <c r="N222" s="16"/>
      <c r="O222" s="32" t="s">
        <v>49</v>
      </c>
      <c r="P222" s="33" t="s">
        <v>50</v>
      </c>
      <c r="Q222" s="34">
        <v>0</v>
      </c>
      <c r="R222" s="16"/>
      <c r="S222" s="35" t="s">
        <v>51</v>
      </c>
      <c r="T222" s="35" t="s">
        <v>51</v>
      </c>
      <c r="U222" s="35" t="s">
        <v>49</v>
      </c>
      <c r="V222" s="35" t="s">
        <v>49</v>
      </c>
      <c r="W222" s="35" t="s">
        <v>49</v>
      </c>
      <c r="X222" s="36" t="s">
        <v>50</v>
      </c>
      <c r="Y222" s="16"/>
      <c r="Z222" s="37" t="s">
        <v>54</v>
      </c>
      <c r="AA222" s="37" t="s">
        <v>49</v>
      </c>
      <c r="AB222" s="37" t="s">
        <v>52</v>
      </c>
      <c r="AC222" s="38">
        <v>0</v>
      </c>
      <c r="AD222" s="16"/>
      <c r="AE222" s="39">
        <v>2.8846349999999998</v>
      </c>
      <c r="AF222" s="40" t="s">
        <v>52</v>
      </c>
      <c r="AG222" s="40" t="s">
        <v>49</v>
      </c>
      <c r="AH222" s="41">
        <v>0</v>
      </c>
      <c r="AI222" s="16"/>
      <c r="AJ222" s="42" t="s">
        <v>54</v>
      </c>
      <c r="AK222" s="42" t="s">
        <v>49</v>
      </c>
      <c r="AL222" s="43">
        <v>0</v>
      </c>
      <c r="AM222" s="16"/>
      <c r="AN222" s="44">
        <v>7.9299999999999995E-2</v>
      </c>
      <c r="AO222" s="44" t="s">
        <v>49</v>
      </c>
      <c r="AP222" s="45">
        <v>0</v>
      </c>
      <c r="AQ222" s="16"/>
      <c r="AR222" s="40">
        <v>0.1065</v>
      </c>
      <c r="AS222" s="40" t="s">
        <v>49</v>
      </c>
      <c r="AT222" s="41">
        <v>0</v>
      </c>
      <c r="AU222" s="16"/>
      <c r="AV222" s="46">
        <v>2.18E-2</v>
      </c>
      <c r="AW222" s="46" t="s">
        <v>49</v>
      </c>
      <c r="AX222" s="47">
        <v>0</v>
      </c>
      <c r="AY222" s="16"/>
      <c r="AZ222" s="48">
        <v>0.88</v>
      </c>
      <c r="BA222" s="48" t="s">
        <v>51</v>
      </c>
      <c r="BB222" s="49">
        <v>3</v>
      </c>
      <c r="BC222" s="16"/>
      <c r="BD222" s="50"/>
    </row>
    <row r="223" spans="1:56" ht="15.6" customHeight="1" thickBot="1" x14ac:dyDescent="0.35">
      <c r="A223" s="51" t="s">
        <v>271</v>
      </c>
      <c r="B223" s="52">
        <v>4474007</v>
      </c>
      <c r="C223" s="52" t="s">
        <v>48</v>
      </c>
      <c r="D223" s="26">
        <v>246.36</v>
      </c>
      <c r="E223" s="26">
        <v>8.4499999999999993</v>
      </c>
      <c r="F223" s="53">
        <v>13.67</v>
      </c>
      <c r="G223" s="53">
        <v>4.25</v>
      </c>
      <c r="H223" s="28">
        <f t="shared" si="12"/>
        <v>272.73</v>
      </c>
      <c r="I223" s="29">
        <f t="shared" si="14"/>
        <v>254.81</v>
      </c>
      <c r="J223" s="29">
        <v>0.86</v>
      </c>
      <c r="K223" s="30">
        <v>13.67</v>
      </c>
      <c r="L223" s="30">
        <v>3</v>
      </c>
      <c r="M223" s="31">
        <f t="shared" si="13"/>
        <v>272.34000000000003</v>
      </c>
      <c r="N223" s="16"/>
      <c r="O223" s="32" t="s">
        <v>51</v>
      </c>
      <c r="P223" s="33">
        <v>1</v>
      </c>
      <c r="Q223" s="34">
        <v>3</v>
      </c>
      <c r="R223" s="16"/>
      <c r="S223" s="35" t="s">
        <v>51</v>
      </c>
      <c r="T223" s="35" t="s">
        <v>49</v>
      </c>
      <c r="U223" s="35" t="s">
        <v>49</v>
      </c>
      <c r="V223" s="35" t="s">
        <v>49</v>
      </c>
      <c r="W223" s="35" t="s">
        <v>51</v>
      </c>
      <c r="X223" s="36">
        <v>1</v>
      </c>
      <c r="Y223" s="16"/>
      <c r="Z223" s="37">
        <v>3.41</v>
      </c>
      <c r="AA223" s="37" t="s">
        <v>49</v>
      </c>
      <c r="AB223" s="37" t="s">
        <v>52</v>
      </c>
      <c r="AC223" s="38">
        <v>0</v>
      </c>
      <c r="AD223" s="16"/>
      <c r="AE223" s="39">
        <v>-0.40495499999999973</v>
      </c>
      <c r="AF223" s="40">
        <v>-0.10612542798851615</v>
      </c>
      <c r="AG223" s="40" t="s">
        <v>49</v>
      </c>
      <c r="AH223" s="41">
        <v>0</v>
      </c>
      <c r="AI223" s="16"/>
      <c r="AJ223" s="42">
        <v>0.43880000000000002</v>
      </c>
      <c r="AK223" s="42" t="s">
        <v>49</v>
      </c>
      <c r="AL223" s="43">
        <v>0</v>
      </c>
      <c r="AM223" s="16"/>
      <c r="AN223" s="44">
        <v>0.14400000000000002</v>
      </c>
      <c r="AO223" s="44" t="s">
        <v>49</v>
      </c>
      <c r="AP223" s="45">
        <v>0</v>
      </c>
      <c r="AQ223" s="16"/>
      <c r="AR223" s="40">
        <v>0.1018</v>
      </c>
      <c r="AS223" s="40" t="s">
        <v>49</v>
      </c>
      <c r="AT223" s="41">
        <v>0</v>
      </c>
      <c r="AU223" s="16"/>
      <c r="AV223" s="46">
        <v>1.6399999999999998E-2</v>
      </c>
      <c r="AW223" s="46" t="s">
        <v>51</v>
      </c>
      <c r="AX223" s="47">
        <v>3</v>
      </c>
      <c r="AY223" s="16"/>
      <c r="AZ223" s="48">
        <v>0.76</v>
      </c>
      <c r="BA223" s="48" t="s">
        <v>49</v>
      </c>
      <c r="BB223" s="49">
        <v>0</v>
      </c>
      <c r="BC223" s="16"/>
      <c r="BD223" s="50"/>
    </row>
    <row r="224" spans="1:56" s="59" customFormat="1" ht="15.6" customHeight="1" thickBot="1" x14ac:dyDescent="0.35">
      <c r="A224" s="245" t="s">
        <v>272</v>
      </c>
      <c r="B224" s="227">
        <v>1006827</v>
      </c>
      <c r="C224" s="57" t="s">
        <v>48</v>
      </c>
      <c r="D224" s="26">
        <v>259.89</v>
      </c>
      <c r="E224" s="26">
        <v>8.4499999999999993</v>
      </c>
      <c r="F224" s="58">
        <v>13.67</v>
      </c>
      <c r="G224" s="53">
        <v>7.5</v>
      </c>
      <c r="H224" s="28">
        <f t="shared" si="12"/>
        <v>289.51</v>
      </c>
      <c r="I224" s="29">
        <f t="shared" si="14"/>
        <v>268.33999999999997</v>
      </c>
      <c r="J224" s="29">
        <v>0.86</v>
      </c>
      <c r="K224" s="30">
        <v>13.67</v>
      </c>
      <c r="L224" s="272">
        <v>9</v>
      </c>
      <c r="M224" s="273">
        <f t="shared" si="13"/>
        <v>291.87</v>
      </c>
      <c r="N224" s="16"/>
      <c r="O224" s="252" t="s">
        <v>51</v>
      </c>
      <c r="P224" s="274">
        <v>3</v>
      </c>
      <c r="Q224" s="275">
        <v>9</v>
      </c>
      <c r="R224" s="16"/>
      <c r="S224" s="35" t="s">
        <v>51</v>
      </c>
      <c r="T224" s="35" t="s">
        <v>49</v>
      </c>
      <c r="U224" s="35" t="s">
        <v>49</v>
      </c>
      <c r="V224" s="289" t="s">
        <v>49</v>
      </c>
      <c r="W224" s="289" t="s">
        <v>51</v>
      </c>
      <c r="X224" s="295">
        <v>3</v>
      </c>
      <c r="Y224" s="16"/>
      <c r="Z224" s="37">
        <v>3.37</v>
      </c>
      <c r="AA224" s="37" t="s">
        <v>49</v>
      </c>
      <c r="AB224" s="37" t="s">
        <v>52</v>
      </c>
      <c r="AC224" s="38">
        <v>0</v>
      </c>
      <c r="AD224" s="16"/>
      <c r="AE224" s="39">
        <v>-0.28544499999999973</v>
      </c>
      <c r="AF224" s="40">
        <v>-7.803206491987863E-2</v>
      </c>
      <c r="AG224" s="40" t="s">
        <v>49</v>
      </c>
      <c r="AH224" s="41">
        <v>0</v>
      </c>
      <c r="AI224" s="16"/>
      <c r="AJ224" s="42">
        <v>0.312</v>
      </c>
      <c r="AK224" s="42" t="s">
        <v>49</v>
      </c>
      <c r="AL224" s="43">
        <v>0</v>
      </c>
      <c r="AM224" s="16"/>
      <c r="AN224" s="44">
        <v>3.0800000000000001E-2</v>
      </c>
      <c r="AO224" s="44" t="s">
        <v>51</v>
      </c>
      <c r="AP224" s="45">
        <v>3</v>
      </c>
      <c r="AQ224" s="16"/>
      <c r="AR224" s="40">
        <v>5.7500000000000002E-2</v>
      </c>
      <c r="AS224" s="40" t="s">
        <v>49</v>
      </c>
      <c r="AT224" s="41">
        <v>0</v>
      </c>
      <c r="AU224" s="16"/>
      <c r="AV224" s="46">
        <v>1.77E-2</v>
      </c>
      <c r="AW224" s="46" t="s">
        <v>51</v>
      </c>
      <c r="AX224" s="47">
        <v>3</v>
      </c>
      <c r="AY224" s="16"/>
      <c r="AZ224" s="48">
        <v>0.91</v>
      </c>
      <c r="BA224" s="48" t="s">
        <v>51</v>
      </c>
      <c r="BB224" s="49">
        <v>3</v>
      </c>
      <c r="BC224" s="16"/>
      <c r="BD224" s="50"/>
    </row>
    <row r="225" spans="1:56" ht="15.6" customHeight="1" thickBot="1" x14ac:dyDescent="0.35">
      <c r="A225" s="133" t="s">
        <v>273</v>
      </c>
      <c r="B225" s="57">
        <v>1008315</v>
      </c>
      <c r="C225" s="57" t="s">
        <v>48</v>
      </c>
      <c r="D225" s="26">
        <v>234.39000000000001</v>
      </c>
      <c r="E225" s="26">
        <v>8.4499999999999993</v>
      </c>
      <c r="F225" s="53">
        <v>13.67</v>
      </c>
      <c r="G225" s="53">
        <v>0</v>
      </c>
      <c r="H225" s="28">
        <f t="shared" si="12"/>
        <v>256.51</v>
      </c>
      <c r="I225" s="29">
        <f t="shared" si="14"/>
        <v>242.84</v>
      </c>
      <c r="J225" s="29">
        <v>0.86</v>
      </c>
      <c r="K225" s="30">
        <v>13.67</v>
      </c>
      <c r="L225" s="30">
        <v>0</v>
      </c>
      <c r="M225" s="31">
        <f t="shared" si="13"/>
        <v>257.37</v>
      </c>
      <c r="N225" s="16"/>
      <c r="O225" s="32" t="s">
        <v>49</v>
      </c>
      <c r="P225" s="33" t="s">
        <v>50</v>
      </c>
      <c r="Q225" s="34">
        <v>0</v>
      </c>
      <c r="R225" s="16"/>
      <c r="S225" s="35" t="s">
        <v>51</v>
      </c>
      <c r="T225" s="35" t="s">
        <v>51</v>
      </c>
      <c r="U225" s="35" t="s">
        <v>51</v>
      </c>
      <c r="V225" s="35" t="s">
        <v>49</v>
      </c>
      <c r="W225" s="35" t="s">
        <v>49</v>
      </c>
      <c r="X225" s="36" t="s">
        <v>50</v>
      </c>
      <c r="Y225" s="16"/>
      <c r="Z225" s="37">
        <v>4.26</v>
      </c>
      <c r="AA225" s="37" t="s">
        <v>51</v>
      </c>
      <c r="AB225" s="37" t="s">
        <v>60</v>
      </c>
      <c r="AC225" s="38">
        <v>6.75</v>
      </c>
      <c r="AD225" s="16"/>
      <c r="AE225" s="39">
        <v>0.5498924999999999</v>
      </c>
      <c r="AF225" s="40">
        <v>0.14840661105278635</v>
      </c>
      <c r="AG225" s="40" t="s">
        <v>49</v>
      </c>
      <c r="AH225" s="41">
        <v>0</v>
      </c>
      <c r="AI225" s="16"/>
      <c r="AJ225" s="42">
        <v>0.26100000000000001</v>
      </c>
      <c r="AK225" s="42" t="s">
        <v>51</v>
      </c>
      <c r="AL225" s="43">
        <v>4.5</v>
      </c>
      <c r="AM225" s="16"/>
      <c r="AN225" s="44">
        <v>5.9400000000000001E-2</v>
      </c>
      <c r="AO225" s="44" t="s">
        <v>49</v>
      </c>
      <c r="AP225" s="45">
        <v>0</v>
      </c>
      <c r="AQ225" s="16"/>
      <c r="AR225" s="40">
        <v>4.2300000000000004E-2</v>
      </c>
      <c r="AS225" s="40" t="s">
        <v>51</v>
      </c>
      <c r="AT225" s="41">
        <v>3</v>
      </c>
      <c r="AU225" s="16"/>
      <c r="AV225" s="46">
        <v>2.76E-2</v>
      </c>
      <c r="AW225" s="46" t="s">
        <v>49</v>
      </c>
      <c r="AX225" s="47">
        <v>0</v>
      </c>
      <c r="AY225" s="16"/>
      <c r="AZ225" s="48">
        <v>0.85</v>
      </c>
      <c r="BA225" s="48" t="s">
        <v>51</v>
      </c>
      <c r="BB225" s="49">
        <v>3</v>
      </c>
      <c r="BC225" s="16"/>
      <c r="BD225" s="50"/>
    </row>
    <row r="226" spans="1:56" ht="15.6" customHeight="1" thickBot="1" x14ac:dyDescent="0.35">
      <c r="A226" s="51" t="s">
        <v>274</v>
      </c>
      <c r="B226" s="52">
        <v>701190</v>
      </c>
      <c r="C226" s="52" t="s">
        <v>48</v>
      </c>
      <c r="D226" s="26">
        <v>269.27999999999997</v>
      </c>
      <c r="E226" s="26">
        <v>8.4499999999999993</v>
      </c>
      <c r="F226" s="53">
        <v>13.67</v>
      </c>
      <c r="G226" s="53">
        <v>0</v>
      </c>
      <c r="H226" s="28">
        <f t="shared" si="12"/>
        <v>291.39999999999998</v>
      </c>
      <c r="I226" s="29">
        <f t="shared" si="14"/>
        <v>277.72999999999996</v>
      </c>
      <c r="J226" s="29">
        <v>0.86</v>
      </c>
      <c r="K226" s="30">
        <v>13.67</v>
      </c>
      <c r="L226" s="30">
        <v>4.5</v>
      </c>
      <c r="M226" s="31">
        <f t="shared" si="13"/>
        <v>296.76</v>
      </c>
      <c r="N226" s="16"/>
      <c r="O226" s="32" t="s">
        <v>51</v>
      </c>
      <c r="P226" s="33">
        <v>1</v>
      </c>
      <c r="Q226" s="34">
        <v>4.5</v>
      </c>
      <c r="R226" s="16"/>
      <c r="S226" s="35" t="s">
        <v>51</v>
      </c>
      <c r="T226" s="35" t="s">
        <v>49</v>
      </c>
      <c r="U226" s="35" t="s">
        <v>49</v>
      </c>
      <c r="V226" s="35" t="s">
        <v>49</v>
      </c>
      <c r="W226" s="35" t="s">
        <v>51</v>
      </c>
      <c r="X226" s="36">
        <v>1</v>
      </c>
      <c r="Y226" s="16"/>
      <c r="Z226" s="37">
        <v>3.93</v>
      </c>
      <c r="AA226" s="37" t="s">
        <v>51</v>
      </c>
      <c r="AB226" s="37" t="s">
        <v>62</v>
      </c>
      <c r="AC226" s="38">
        <v>4.5</v>
      </c>
      <c r="AD226" s="16"/>
      <c r="AE226" s="39">
        <v>3.9298625</v>
      </c>
      <c r="AF226" s="40" t="s">
        <v>52</v>
      </c>
      <c r="AG226" s="40" t="s">
        <v>49</v>
      </c>
      <c r="AH226" s="41">
        <v>0</v>
      </c>
      <c r="AI226" s="16"/>
      <c r="AJ226" s="42" t="s">
        <v>54</v>
      </c>
      <c r="AK226" s="42" t="s">
        <v>49</v>
      </c>
      <c r="AL226" s="43">
        <v>0</v>
      </c>
      <c r="AM226" s="16"/>
      <c r="AN226" s="44">
        <v>7.2099999999999997E-2</v>
      </c>
      <c r="AO226" s="44" t="s">
        <v>49</v>
      </c>
      <c r="AP226" s="45">
        <v>0</v>
      </c>
      <c r="AQ226" s="16"/>
      <c r="AR226" s="40">
        <v>0.1002</v>
      </c>
      <c r="AS226" s="40" t="s">
        <v>49</v>
      </c>
      <c r="AT226" s="41">
        <v>0</v>
      </c>
      <c r="AU226" s="16"/>
      <c r="AV226" s="46">
        <v>2.4199999999999999E-2</v>
      </c>
      <c r="AW226" s="46" t="s">
        <v>49</v>
      </c>
      <c r="AX226" s="47">
        <v>0</v>
      </c>
      <c r="AY226" s="16"/>
      <c r="AZ226" s="48" t="s">
        <v>52</v>
      </c>
      <c r="BA226" s="48" t="s">
        <v>49</v>
      </c>
      <c r="BB226" s="49">
        <v>0</v>
      </c>
      <c r="BC226" s="16"/>
      <c r="BD226" s="50"/>
    </row>
    <row r="227" spans="1:56" ht="15.6" customHeight="1" thickBot="1" x14ac:dyDescent="0.35">
      <c r="A227" s="95" t="s">
        <v>275</v>
      </c>
      <c r="B227" s="52">
        <v>747386</v>
      </c>
      <c r="C227" s="52" t="s">
        <v>48</v>
      </c>
      <c r="D227" s="26">
        <v>246.9</v>
      </c>
      <c r="E227" s="26">
        <v>8.4499999999999993</v>
      </c>
      <c r="F227" s="53">
        <v>13.67</v>
      </c>
      <c r="G227" s="53">
        <v>9.75</v>
      </c>
      <c r="H227" s="28">
        <f t="shared" si="12"/>
        <v>278.77</v>
      </c>
      <c r="I227" s="29">
        <f t="shared" si="14"/>
        <v>255.35</v>
      </c>
      <c r="J227" s="29">
        <v>0.86</v>
      </c>
      <c r="K227" s="30">
        <v>13.67</v>
      </c>
      <c r="L227" s="30">
        <v>15.75</v>
      </c>
      <c r="M227" s="31">
        <f t="shared" si="13"/>
        <v>285.63</v>
      </c>
      <c r="N227" s="16"/>
      <c r="O227" s="32" t="s">
        <v>51</v>
      </c>
      <c r="P227" s="33">
        <v>4</v>
      </c>
      <c r="Q227" s="34">
        <v>15.75</v>
      </c>
      <c r="R227" s="16"/>
      <c r="S227" s="35" t="s">
        <v>51</v>
      </c>
      <c r="T227" s="35" t="s">
        <v>49</v>
      </c>
      <c r="U227" s="35" t="s">
        <v>49</v>
      </c>
      <c r="V227" s="35" t="s">
        <v>49</v>
      </c>
      <c r="W227" s="35" t="s">
        <v>51</v>
      </c>
      <c r="X227" s="36">
        <v>4</v>
      </c>
      <c r="Y227" s="16"/>
      <c r="Z227" s="37">
        <v>4.67</v>
      </c>
      <c r="AA227" s="37" t="s">
        <v>51</v>
      </c>
      <c r="AB227" s="37" t="s">
        <v>60</v>
      </c>
      <c r="AC227" s="38">
        <v>6.75</v>
      </c>
      <c r="AD227" s="16"/>
      <c r="AE227" s="39">
        <v>0.45819500000000168</v>
      </c>
      <c r="AF227" s="40">
        <v>0.10887687713376515</v>
      </c>
      <c r="AG227" s="40" t="s">
        <v>49</v>
      </c>
      <c r="AH227" s="41">
        <v>0</v>
      </c>
      <c r="AI227" s="16"/>
      <c r="AJ227" s="42">
        <v>0.46799999999999997</v>
      </c>
      <c r="AK227" s="42" t="s">
        <v>49</v>
      </c>
      <c r="AL227" s="43">
        <v>0</v>
      </c>
      <c r="AM227" s="16"/>
      <c r="AN227" s="44">
        <v>4.0599999999999997E-2</v>
      </c>
      <c r="AO227" s="44" t="s">
        <v>51</v>
      </c>
      <c r="AP227" s="45">
        <v>3</v>
      </c>
      <c r="AQ227" s="16"/>
      <c r="AR227" s="40">
        <v>5.6799999999999996E-2</v>
      </c>
      <c r="AS227" s="40" t="s">
        <v>49</v>
      </c>
      <c r="AT227" s="41">
        <v>0</v>
      </c>
      <c r="AU227" s="16"/>
      <c r="AV227" s="46">
        <v>1.5300000000000001E-2</v>
      </c>
      <c r="AW227" s="46" t="s">
        <v>51</v>
      </c>
      <c r="AX227" s="47">
        <v>3</v>
      </c>
      <c r="AY227" s="16"/>
      <c r="AZ227" s="48">
        <v>0.95</v>
      </c>
      <c r="BA227" s="48" t="s">
        <v>51</v>
      </c>
      <c r="BB227" s="49">
        <v>3</v>
      </c>
      <c r="BC227" s="16"/>
      <c r="BD227" s="50"/>
    </row>
    <row r="228" spans="1:56" ht="15.6" customHeight="1" thickBot="1" x14ac:dyDescent="0.35">
      <c r="A228" s="230" t="s">
        <v>276</v>
      </c>
      <c r="B228" s="228">
        <v>605174</v>
      </c>
      <c r="C228" s="52" t="s">
        <v>48</v>
      </c>
      <c r="D228" s="26">
        <v>255.45000000000002</v>
      </c>
      <c r="E228" s="26">
        <v>8.4499999999999993</v>
      </c>
      <c r="F228" s="53">
        <v>13.67</v>
      </c>
      <c r="G228" s="53">
        <v>0</v>
      </c>
      <c r="H228" s="28">
        <f t="shared" si="12"/>
        <v>277.57000000000005</v>
      </c>
      <c r="I228" s="290">
        <f t="shared" si="14"/>
        <v>263.90000000000003</v>
      </c>
      <c r="J228" s="290">
        <v>0.86</v>
      </c>
      <c r="K228" s="272">
        <v>13.67</v>
      </c>
      <c r="L228" s="272">
        <v>0</v>
      </c>
      <c r="M228" s="273">
        <f t="shared" si="13"/>
        <v>278.43000000000006</v>
      </c>
      <c r="N228" s="16"/>
      <c r="O228" s="32" t="s">
        <v>49</v>
      </c>
      <c r="P228" s="33" t="s">
        <v>50</v>
      </c>
      <c r="Q228" s="34">
        <v>0</v>
      </c>
      <c r="R228" s="16"/>
      <c r="S228" s="35" t="s">
        <v>51</v>
      </c>
      <c r="T228" s="35" t="s">
        <v>49</v>
      </c>
      <c r="U228" s="35" t="s">
        <v>51</v>
      </c>
      <c r="V228" s="289" t="s">
        <v>51</v>
      </c>
      <c r="W228" s="289" t="s">
        <v>49</v>
      </c>
      <c r="X228" s="295" t="s">
        <v>50</v>
      </c>
      <c r="Y228" s="16"/>
      <c r="Z228" s="37">
        <v>4.1900000000000004</v>
      </c>
      <c r="AA228" s="37" t="s">
        <v>51</v>
      </c>
      <c r="AB228" s="37" t="s">
        <v>60</v>
      </c>
      <c r="AC228" s="38">
        <v>6.75</v>
      </c>
      <c r="AD228" s="16"/>
      <c r="AE228" s="39">
        <v>0.17890249999999952</v>
      </c>
      <c r="AF228" s="40">
        <v>4.4613756006812791E-2</v>
      </c>
      <c r="AG228" s="40" t="s">
        <v>49</v>
      </c>
      <c r="AH228" s="41">
        <v>0</v>
      </c>
      <c r="AI228" s="16"/>
      <c r="AJ228" s="42">
        <v>0.59079999999999999</v>
      </c>
      <c r="AK228" s="42" t="s">
        <v>49</v>
      </c>
      <c r="AL228" s="43">
        <v>0</v>
      </c>
      <c r="AM228" s="16"/>
      <c r="AN228" s="44">
        <v>5.6600000000000004E-2</v>
      </c>
      <c r="AO228" s="44" t="s">
        <v>51</v>
      </c>
      <c r="AP228" s="45">
        <v>3</v>
      </c>
      <c r="AQ228" s="16"/>
      <c r="AR228" s="40">
        <v>8.2599999999999993E-2</v>
      </c>
      <c r="AS228" s="40" t="s">
        <v>49</v>
      </c>
      <c r="AT228" s="41">
        <v>0</v>
      </c>
      <c r="AU228" s="16"/>
      <c r="AV228" s="46">
        <v>1.8500000000000003E-2</v>
      </c>
      <c r="AW228" s="46" t="s">
        <v>49</v>
      </c>
      <c r="AX228" s="47">
        <v>0</v>
      </c>
      <c r="AY228" s="16"/>
      <c r="AZ228" s="48" t="s">
        <v>57</v>
      </c>
      <c r="BA228" s="48" t="s">
        <v>49</v>
      </c>
      <c r="BB228" s="49">
        <v>0</v>
      </c>
      <c r="BC228" s="16"/>
      <c r="BD228" s="50"/>
    </row>
    <row r="229" spans="1:56" ht="15.6" customHeight="1" thickBot="1" x14ac:dyDescent="0.35">
      <c r="A229" s="51" t="s">
        <v>277</v>
      </c>
      <c r="B229" s="52">
        <v>863963</v>
      </c>
      <c r="C229" s="52" t="s">
        <v>48</v>
      </c>
      <c r="D229" s="26">
        <v>259.75</v>
      </c>
      <c r="E229" s="26">
        <v>8.4499999999999993</v>
      </c>
      <c r="F229" s="53">
        <v>13.67</v>
      </c>
      <c r="G229" s="53">
        <v>0</v>
      </c>
      <c r="H229" s="28">
        <f t="shared" si="12"/>
        <v>281.87</v>
      </c>
      <c r="I229" s="29">
        <f t="shared" si="14"/>
        <v>268.2</v>
      </c>
      <c r="J229" s="29">
        <v>0.86</v>
      </c>
      <c r="K229" s="30">
        <v>13.67</v>
      </c>
      <c r="L229" s="30">
        <v>0</v>
      </c>
      <c r="M229" s="31">
        <f t="shared" si="13"/>
        <v>282.73</v>
      </c>
      <c r="N229" s="16"/>
      <c r="O229" s="32" t="s">
        <v>49</v>
      </c>
      <c r="P229" s="33" t="s">
        <v>50</v>
      </c>
      <c r="Q229" s="34">
        <v>0</v>
      </c>
      <c r="R229" s="16"/>
      <c r="S229" s="35" t="s">
        <v>51</v>
      </c>
      <c r="T229" s="35" t="s">
        <v>49</v>
      </c>
      <c r="U229" s="35" t="s">
        <v>51</v>
      </c>
      <c r="V229" s="35" t="s">
        <v>49</v>
      </c>
      <c r="W229" s="35" t="s">
        <v>49</v>
      </c>
      <c r="X229" s="36" t="s">
        <v>50</v>
      </c>
      <c r="Y229" s="16"/>
      <c r="Z229" s="37">
        <v>3.68</v>
      </c>
      <c r="AA229" s="37" t="s">
        <v>49</v>
      </c>
      <c r="AB229" s="37" t="s">
        <v>82</v>
      </c>
      <c r="AC229" s="38">
        <v>0</v>
      </c>
      <c r="AD229" s="16"/>
      <c r="AE229" s="39">
        <v>-0.15629500000000052</v>
      </c>
      <c r="AF229" s="40">
        <v>-4.0734946580911299E-2</v>
      </c>
      <c r="AG229" s="40" t="s">
        <v>49</v>
      </c>
      <c r="AH229" s="41">
        <v>0</v>
      </c>
      <c r="AI229" s="16"/>
      <c r="AJ229" s="42">
        <v>0.73849999999999993</v>
      </c>
      <c r="AK229" s="42" t="s">
        <v>49</v>
      </c>
      <c r="AL229" s="43">
        <v>0</v>
      </c>
      <c r="AM229" s="16"/>
      <c r="AN229" s="44">
        <v>0.10199999999999999</v>
      </c>
      <c r="AO229" s="44" t="s">
        <v>49</v>
      </c>
      <c r="AP229" s="45">
        <v>0</v>
      </c>
      <c r="AQ229" s="16"/>
      <c r="AR229" s="40">
        <v>4.1100000000000005E-2</v>
      </c>
      <c r="AS229" s="40" t="s">
        <v>51</v>
      </c>
      <c r="AT229" s="41">
        <v>3</v>
      </c>
      <c r="AU229" s="16"/>
      <c r="AV229" s="46">
        <v>1.9799999999999998E-2</v>
      </c>
      <c r="AW229" s="46" t="s">
        <v>49</v>
      </c>
      <c r="AX229" s="47">
        <v>0</v>
      </c>
      <c r="AY229" s="16"/>
      <c r="AZ229" s="48">
        <v>0.68</v>
      </c>
      <c r="BA229" s="48" t="s">
        <v>49</v>
      </c>
      <c r="BB229" s="49">
        <v>0</v>
      </c>
      <c r="BC229" s="16"/>
      <c r="BD229" s="50"/>
    </row>
    <row r="230" spans="1:56" ht="15.6" customHeight="1" thickBot="1" x14ac:dyDescent="0.35">
      <c r="A230" s="115" t="s">
        <v>278</v>
      </c>
      <c r="B230" s="111">
        <v>980056</v>
      </c>
      <c r="C230" s="52" t="s">
        <v>48</v>
      </c>
      <c r="D230" s="26">
        <v>255.79000000000002</v>
      </c>
      <c r="E230" s="26">
        <v>8.4499999999999993</v>
      </c>
      <c r="F230" s="53">
        <v>13.67</v>
      </c>
      <c r="G230" s="53">
        <v>0</v>
      </c>
      <c r="H230" s="28">
        <f t="shared" si="12"/>
        <v>277.91000000000003</v>
      </c>
      <c r="I230" s="29">
        <f t="shared" si="14"/>
        <v>264.24</v>
      </c>
      <c r="J230" s="29">
        <v>0.86</v>
      </c>
      <c r="K230" s="30">
        <v>13.67</v>
      </c>
      <c r="L230" s="30">
        <v>6</v>
      </c>
      <c r="M230" s="31">
        <f t="shared" si="13"/>
        <v>284.77000000000004</v>
      </c>
      <c r="N230" s="16"/>
      <c r="O230" s="32" t="s">
        <v>51</v>
      </c>
      <c r="P230" s="33">
        <v>2</v>
      </c>
      <c r="Q230" s="34">
        <v>6</v>
      </c>
      <c r="R230" s="16"/>
      <c r="S230" s="35" t="s">
        <v>51</v>
      </c>
      <c r="T230" s="35" t="s">
        <v>49</v>
      </c>
      <c r="U230" s="35" t="s">
        <v>49</v>
      </c>
      <c r="V230" s="35" t="s">
        <v>49</v>
      </c>
      <c r="W230" s="35" t="s">
        <v>51</v>
      </c>
      <c r="X230" s="36">
        <v>2</v>
      </c>
      <c r="Y230" s="16"/>
      <c r="Z230" s="37">
        <v>3.5</v>
      </c>
      <c r="AA230" s="37" t="s">
        <v>49</v>
      </c>
      <c r="AB230" s="37" t="s">
        <v>52</v>
      </c>
      <c r="AC230" s="38">
        <v>0</v>
      </c>
      <c r="AD230" s="16"/>
      <c r="AE230" s="39">
        <v>0.34160999999999975</v>
      </c>
      <c r="AF230" s="40">
        <v>0.10805510459228651</v>
      </c>
      <c r="AG230" s="40" t="s">
        <v>49</v>
      </c>
      <c r="AH230" s="41">
        <v>0</v>
      </c>
      <c r="AI230" s="16"/>
      <c r="AJ230" s="42">
        <v>0.65480000000000005</v>
      </c>
      <c r="AK230" s="42" t="s">
        <v>49</v>
      </c>
      <c r="AL230" s="43">
        <v>0</v>
      </c>
      <c r="AM230" s="16"/>
      <c r="AN230" s="44">
        <v>0.04</v>
      </c>
      <c r="AO230" s="44" t="s">
        <v>51</v>
      </c>
      <c r="AP230" s="45">
        <v>3</v>
      </c>
      <c r="AQ230" s="16"/>
      <c r="AR230" s="40">
        <v>5.7200000000000001E-2</v>
      </c>
      <c r="AS230" s="40" t="s">
        <v>49</v>
      </c>
      <c r="AT230" s="41">
        <v>0</v>
      </c>
      <c r="AU230" s="16"/>
      <c r="AV230" s="46">
        <v>2.0299999999999999E-2</v>
      </c>
      <c r="AW230" s="46" t="s">
        <v>49</v>
      </c>
      <c r="AX230" s="47">
        <v>0</v>
      </c>
      <c r="AY230" s="16"/>
      <c r="AZ230" s="48">
        <v>0.87</v>
      </c>
      <c r="BA230" s="48" t="s">
        <v>51</v>
      </c>
      <c r="BB230" s="49">
        <v>3</v>
      </c>
      <c r="BC230" s="16"/>
      <c r="BD230" s="50"/>
    </row>
    <row r="231" spans="1:56" ht="15.6" customHeight="1" thickBot="1" x14ac:dyDescent="0.35">
      <c r="A231" s="24" t="s">
        <v>279</v>
      </c>
      <c r="B231" s="25">
        <v>4476701</v>
      </c>
      <c r="C231" s="52" t="s">
        <v>48</v>
      </c>
      <c r="D231" s="26">
        <v>244.89000000000001</v>
      </c>
      <c r="E231" s="26">
        <v>8.4499999999999993</v>
      </c>
      <c r="F231" s="67">
        <v>0</v>
      </c>
      <c r="G231" s="53">
        <v>9</v>
      </c>
      <c r="H231" s="28">
        <f t="shared" si="12"/>
        <v>262.34000000000003</v>
      </c>
      <c r="I231" s="29">
        <f t="shared" si="14"/>
        <v>253.34</v>
      </c>
      <c r="J231" s="29">
        <v>0.86</v>
      </c>
      <c r="K231" s="68">
        <v>0</v>
      </c>
      <c r="L231" s="30">
        <v>9</v>
      </c>
      <c r="M231" s="31">
        <f t="shared" si="13"/>
        <v>263.20000000000005</v>
      </c>
      <c r="N231" s="16"/>
      <c r="O231" s="32" t="s">
        <v>51</v>
      </c>
      <c r="P231" s="33">
        <v>3</v>
      </c>
      <c r="Q231" s="34">
        <v>9</v>
      </c>
      <c r="R231" s="16"/>
      <c r="S231" s="35" t="s">
        <v>51</v>
      </c>
      <c r="T231" s="35" t="s">
        <v>49</v>
      </c>
      <c r="U231" s="35" t="s">
        <v>49</v>
      </c>
      <c r="V231" s="35" t="s">
        <v>49</v>
      </c>
      <c r="W231" s="35" t="s">
        <v>51</v>
      </c>
      <c r="X231" s="36">
        <v>3</v>
      </c>
      <c r="Y231" s="16"/>
      <c r="Z231" s="37" t="s">
        <v>54</v>
      </c>
      <c r="AA231" s="37" t="s">
        <v>49</v>
      </c>
      <c r="AB231" s="37" t="s">
        <v>52</v>
      </c>
      <c r="AC231" s="38">
        <v>0</v>
      </c>
      <c r="AD231" s="16"/>
      <c r="AE231" s="39" t="s">
        <v>54</v>
      </c>
      <c r="AF231" s="40" t="s">
        <v>54</v>
      </c>
      <c r="AG231" s="40" t="s">
        <v>49</v>
      </c>
      <c r="AH231" s="41">
        <v>0</v>
      </c>
      <c r="AI231" s="16"/>
      <c r="AJ231" s="42" t="s">
        <v>54</v>
      </c>
      <c r="AK231" s="42" t="s">
        <v>49</v>
      </c>
      <c r="AL231" s="43">
        <v>0</v>
      </c>
      <c r="AM231" s="16"/>
      <c r="AN231" s="44">
        <v>3.5299999999999998E-2</v>
      </c>
      <c r="AO231" s="44" t="s">
        <v>51</v>
      </c>
      <c r="AP231" s="45">
        <v>3</v>
      </c>
      <c r="AQ231" s="16"/>
      <c r="AR231" s="40">
        <v>1.9599999999999999E-2</v>
      </c>
      <c r="AS231" s="40" t="s">
        <v>51</v>
      </c>
      <c r="AT231" s="41">
        <v>3</v>
      </c>
      <c r="AU231" s="16"/>
      <c r="AV231" s="46" t="s">
        <v>69</v>
      </c>
      <c r="AW231" s="46" t="s">
        <v>49</v>
      </c>
      <c r="AX231" s="47">
        <v>0</v>
      </c>
      <c r="AY231" s="16"/>
      <c r="AZ231" s="48">
        <v>0.86</v>
      </c>
      <c r="BA231" s="48" t="s">
        <v>51</v>
      </c>
      <c r="BB231" s="49">
        <v>3</v>
      </c>
      <c r="BC231" s="16"/>
      <c r="BD231" s="50"/>
    </row>
    <row r="232" spans="1:56" s="59" customFormat="1" ht="15.6" customHeight="1" thickBot="1" x14ac:dyDescent="0.35">
      <c r="A232" s="118" t="s">
        <v>280</v>
      </c>
      <c r="B232" s="57">
        <v>4499506</v>
      </c>
      <c r="C232" s="52" t="s">
        <v>48</v>
      </c>
      <c r="D232" s="26">
        <v>247.32000000000002</v>
      </c>
      <c r="E232" s="26">
        <v>8.4499999999999993</v>
      </c>
      <c r="F232" s="58">
        <v>13.67</v>
      </c>
      <c r="G232" s="53">
        <v>15.75</v>
      </c>
      <c r="H232" s="28">
        <f t="shared" si="12"/>
        <v>285.19</v>
      </c>
      <c r="I232" s="29">
        <f t="shared" si="14"/>
        <v>255.77</v>
      </c>
      <c r="J232" s="29">
        <v>0.86</v>
      </c>
      <c r="K232" s="30">
        <v>13.67</v>
      </c>
      <c r="L232" s="30">
        <v>23.25</v>
      </c>
      <c r="M232" s="31">
        <f t="shared" si="13"/>
        <v>293.55</v>
      </c>
      <c r="N232" s="16"/>
      <c r="O232" s="32" t="s">
        <v>51</v>
      </c>
      <c r="P232" s="33">
        <v>6</v>
      </c>
      <c r="Q232" s="34">
        <v>23.25</v>
      </c>
      <c r="R232" s="16"/>
      <c r="S232" s="35" t="s">
        <v>51</v>
      </c>
      <c r="T232" s="35" t="s">
        <v>49</v>
      </c>
      <c r="U232" s="35" t="s">
        <v>49</v>
      </c>
      <c r="V232" s="35" t="s">
        <v>49</v>
      </c>
      <c r="W232" s="35" t="s">
        <v>51</v>
      </c>
      <c r="X232" s="36">
        <v>6</v>
      </c>
      <c r="Y232" s="16"/>
      <c r="Z232" s="37">
        <v>5.2</v>
      </c>
      <c r="AA232" s="37" t="s">
        <v>51</v>
      </c>
      <c r="AB232" s="37" t="s">
        <v>60</v>
      </c>
      <c r="AC232" s="38">
        <v>6.75</v>
      </c>
      <c r="AD232" s="16"/>
      <c r="AE232" s="39">
        <v>-8.1154999999999866E-2</v>
      </c>
      <c r="AF232" s="40">
        <v>-1.5370796433778226E-2</v>
      </c>
      <c r="AG232" s="40" t="s">
        <v>49</v>
      </c>
      <c r="AH232" s="41">
        <v>0</v>
      </c>
      <c r="AI232" s="16"/>
      <c r="AJ232" s="42">
        <v>0.28649999999999998</v>
      </c>
      <c r="AK232" s="42" t="s">
        <v>51</v>
      </c>
      <c r="AL232" s="43">
        <v>4.5</v>
      </c>
      <c r="AM232" s="16"/>
      <c r="AN232" s="44">
        <v>4.0500000000000001E-2</v>
      </c>
      <c r="AO232" s="44" t="s">
        <v>51</v>
      </c>
      <c r="AP232" s="45">
        <v>3</v>
      </c>
      <c r="AQ232" s="16"/>
      <c r="AR232" s="40">
        <v>1.43E-2</v>
      </c>
      <c r="AS232" s="40" t="s">
        <v>51</v>
      </c>
      <c r="AT232" s="41">
        <v>3</v>
      </c>
      <c r="AU232" s="16"/>
      <c r="AV232" s="46">
        <v>1.7899999999999999E-2</v>
      </c>
      <c r="AW232" s="46" t="s">
        <v>51</v>
      </c>
      <c r="AX232" s="47">
        <v>3</v>
      </c>
      <c r="AY232" s="16"/>
      <c r="AZ232" s="48">
        <v>0.91</v>
      </c>
      <c r="BA232" s="48" t="s">
        <v>51</v>
      </c>
      <c r="BB232" s="49">
        <v>3</v>
      </c>
      <c r="BC232" s="16"/>
      <c r="BD232" s="50"/>
    </row>
    <row r="233" spans="1:56" s="59" customFormat="1" ht="15.6" customHeight="1" thickBot="1" x14ac:dyDescent="0.35">
      <c r="A233" s="134" t="s">
        <v>281</v>
      </c>
      <c r="B233" s="135">
        <v>758361</v>
      </c>
      <c r="C233" s="52" t="s">
        <v>48</v>
      </c>
      <c r="D233" s="26">
        <v>248.68</v>
      </c>
      <c r="E233" s="26">
        <v>8.4499999999999993</v>
      </c>
      <c r="F233" s="67">
        <v>0</v>
      </c>
      <c r="G233" s="53">
        <v>0</v>
      </c>
      <c r="H233" s="28">
        <f t="shared" si="12"/>
        <v>257.13</v>
      </c>
      <c r="I233" s="29">
        <f t="shared" si="14"/>
        <v>257.13</v>
      </c>
      <c r="J233" s="29">
        <v>0.86</v>
      </c>
      <c r="K233" s="68">
        <v>0</v>
      </c>
      <c r="L233" s="30">
        <v>0</v>
      </c>
      <c r="M233" s="31">
        <f t="shared" si="13"/>
        <v>257.99</v>
      </c>
      <c r="N233" s="16"/>
      <c r="O233" s="32" t="s">
        <v>49</v>
      </c>
      <c r="P233" s="33" t="s">
        <v>50</v>
      </c>
      <c r="Q233" s="34">
        <v>0</v>
      </c>
      <c r="R233" s="16"/>
      <c r="S233" s="35" t="s">
        <v>51</v>
      </c>
      <c r="T233" s="35" t="s">
        <v>49</v>
      </c>
      <c r="U233" s="35" t="s">
        <v>51</v>
      </c>
      <c r="V233" s="35" t="s">
        <v>49</v>
      </c>
      <c r="W233" s="35" t="s">
        <v>49</v>
      </c>
      <c r="X233" s="36" t="s">
        <v>50</v>
      </c>
      <c r="Y233" s="16"/>
      <c r="Z233" s="37" t="s">
        <v>54</v>
      </c>
      <c r="AA233" s="37" t="s">
        <v>49</v>
      </c>
      <c r="AB233" s="37" t="s">
        <v>52</v>
      </c>
      <c r="AC233" s="38">
        <v>0</v>
      </c>
      <c r="AD233" s="16"/>
      <c r="AE233" s="39">
        <v>4.1229624999999999</v>
      </c>
      <c r="AF233" s="40" t="s">
        <v>52</v>
      </c>
      <c r="AG233" s="40" t="s">
        <v>49</v>
      </c>
      <c r="AH233" s="41">
        <v>0</v>
      </c>
      <c r="AI233" s="16"/>
      <c r="AJ233" s="42" t="s">
        <v>54</v>
      </c>
      <c r="AK233" s="42" t="s">
        <v>49</v>
      </c>
      <c r="AL233" s="43">
        <v>0</v>
      </c>
      <c r="AM233" s="16"/>
      <c r="AN233" s="44">
        <v>6.6600000000000006E-2</v>
      </c>
      <c r="AO233" s="44" t="s">
        <v>49</v>
      </c>
      <c r="AP233" s="45">
        <v>0</v>
      </c>
      <c r="AQ233" s="16"/>
      <c r="AR233" s="40">
        <v>5.1500000000000004E-2</v>
      </c>
      <c r="AS233" s="40" t="s">
        <v>51</v>
      </c>
      <c r="AT233" s="41">
        <v>3</v>
      </c>
      <c r="AU233" s="16"/>
      <c r="AV233" s="46">
        <v>2.4500000000000001E-2</v>
      </c>
      <c r="AW233" s="46" t="s">
        <v>49</v>
      </c>
      <c r="AX233" s="47">
        <v>0</v>
      </c>
      <c r="AY233" s="16"/>
      <c r="AZ233" s="48">
        <v>0.94</v>
      </c>
      <c r="BA233" s="48" t="s">
        <v>51</v>
      </c>
      <c r="BB233" s="49">
        <v>3</v>
      </c>
      <c r="BC233" s="16"/>
      <c r="BD233" s="50"/>
    </row>
    <row r="234" spans="1:56" ht="15.6" customHeight="1" thickBot="1" x14ac:dyDescent="0.35">
      <c r="A234" s="51" t="s">
        <v>282</v>
      </c>
      <c r="B234" s="52">
        <v>6799604</v>
      </c>
      <c r="C234" s="52" t="s">
        <v>48</v>
      </c>
      <c r="D234" s="26">
        <v>239.81</v>
      </c>
      <c r="E234" s="26">
        <v>8.4499999999999993</v>
      </c>
      <c r="F234" s="53">
        <v>13.67</v>
      </c>
      <c r="G234" s="53">
        <v>3</v>
      </c>
      <c r="H234" s="28">
        <f t="shared" si="12"/>
        <v>264.93</v>
      </c>
      <c r="I234" s="29">
        <f t="shared" si="14"/>
        <v>248.26</v>
      </c>
      <c r="J234" s="29">
        <v>0.86</v>
      </c>
      <c r="K234" s="30">
        <v>13.67</v>
      </c>
      <c r="L234" s="30">
        <v>0</v>
      </c>
      <c r="M234" s="31">
        <f t="shared" si="13"/>
        <v>262.79000000000002</v>
      </c>
      <c r="N234" s="16"/>
      <c r="O234" s="32" t="s">
        <v>49</v>
      </c>
      <c r="P234" s="33" t="s">
        <v>50</v>
      </c>
      <c r="Q234" s="34">
        <v>0</v>
      </c>
      <c r="R234" s="16"/>
      <c r="S234" s="35" t="s">
        <v>51</v>
      </c>
      <c r="T234" s="35" t="s">
        <v>49</v>
      </c>
      <c r="U234" s="35" t="s">
        <v>51</v>
      </c>
      <c r="V234" s="35" t="s">
        <v>49</v>
      </c>
      <c r="W234" s="35" t="s">
        <v>49</v>
      </c>
      <c r="X234" s="36" t="s">
        <v>50</v>
      </c>
      <c r="Y234" s="16"/>
      <c r="Z234" s="37">
        <v>3.08</v>
      </c>
      <c r="AA234" s="37" t="s">
        <v>49</v>
      </c>
      <c r="AB234" s="37" t="s">
        <v>52</v>
      </c>
      <c r="AC234" s="38">
        <v>0</v>
      </c>
      <c r="AD234" s="16"/>
      <c r="AE234" s="39">
        <v>-0.31012750000000011</v>
      </c>
      <c r="AF234" s="40">
        <v>-9.1469277483328504E-2</v>
      </c>
      <c r="AG234" s="40" t="s">
        <v>49</v>
      </c>
      <c r="AH234" s="41">
        <v>0</v>
      </c>
      <c r="AI234" s="16"/>
      <c r="AJ234" s="42">
        <v>0.59379999999999999</v>
      </c>
      <c r="AK234" s="42" t="s">
        <v>49</v>
      </c>
      <c r="AL234" s="43">
        <v>0</v>
      </c>
      <c r="AM234" s="16"/>
      <c r="AN234" s="44">
        <v>7.5600000000000001E-2</v>
      </c>
      <c r="AO234" s="44" t="s">
        <v>49</v>
      </c>
      <c r="AP234" s="45">
        <v>0</v>
      </c>
      <c r="AQ234" s="16"/>
      <c r="AR234" s="40">
        <v>4.9699999999999994E-2</v>
      </c>
      <c r="AS234" s="40" t="s">
        <v>51</v>
      </c>
      <c r="AT234" s="41">
        <v>3</v>
      </c>
      <c r="AU234" s="16"/>
      <c r="AV234" s="46">
        <v>1.47E-2</v>
      </c>
      <c r="AW234" s="46" t="s">
        <v>51</v>
      </c>
      <c r="AX234" s="47">
        <v>3</v>
      </c>
      <c r="AY234" s="16"/>
      <c r="AZ234" s="48">
        <v>0.86</v>
      </c>
      <c r="BA234" s="48" t="s">
        <v>51</v>
      </c>
      <c r="BB234" s="49">
        <v>3</v>
      </c>
      <c r="BC234" s="16"/>
      <c r="BD234" s="50"/>
    </row>
    <row r="235" spans="1:56" ht="15.6" customHeight="1" thickBot="1" x14ac:dyDescent="0.35">
      <c r="A235" s="119" t="s">
        <v>283</v>
      </c>
      <c r="B235" s="52">
        <v>889849</v>
      </c>
      <c r="C235" s="52" t="s">
        <v>48</v>
      </c>
      <c r="D235" s="26">
        <v>257.04000000000002</v>
      </c>
      <c r="E235" s="26">
        <v>8.4499999999999993</v>
      </c>
      <c r="F235" s="53">
        <v>13.67</v>
      </c>
      <c r="G235" s="53">
        <v>3</v>
      </c>
      <c r="H235" s="28">
        <f t="shared" ref="H235:H298" si="15">SUM(D235:G235)</f>
        <v>282.16000000000003</v>
      </c>
      <c r="I235" s="29">
        <f t="shared" si="14"/>
        <v>265.49</v>
      </c>
      <c r="J235" s="29">
        <v>0.86</v>
      </c>
      <c r="K235" s="30">
        <v>13.67</v>
      </c>
      <c r="L235" s="30">
        <v>9</v>
      </c>
      <c r="M235" s="31">
        <f t="shared" si="13"/>
        <v>289.02000000000004</v>
      </c>
      <c r="N235" s="16"/>
      <c r="O235" s="32" t="s">
        <v>51</v>
      </c>
      <c r="P235" s="33">
        <v>3</v>
      </c>
      <c r="Q235" s="34">
        <v>9</v>
      </c>
      <c r="R235" s="16"/>
      <c r="S235" s="35" t="s">
        <v>51</v>
      </c>
      <c r="T235" s="35" t="s">
        <v>49</v>
      </c>
      <c r="U235" s="35" t="s">
        <v>49</v>
      </c>
      <c r="V235" s="35" t="s">
        <v>49</v>
      </c>
      <c r="W235" s="35" t="s">
        <v>51</v>
      </c>
      <c r="X235" s="36">
        <v>3</v>
      </c>
      <c r="Y235" s="16"/>
      <c r="Z235" s="37">
        <v>3.03</v>
      </c>
      <c r="AA235" s="37" t="s">
        <v>49</v>
      </c>
      <c r="AB235" s="37" t="s">
        <v>52</v>
      </c>
      <c r="AC235" s="38">
        <v>0</v>
      </c>
      <c r="AD235" s="16"/>
      <c r="AE235" s="39">
        <v>-0.38919999999999977</v>
      </c>
      <c r="AF235" s="40">
        <v>-0.11372809430197989</v>
      </c>
      <c r="AG235" s="40" t="s">
        <v>49</v>
      </c>
      <c r="AH235" s="41">
        <v>0</v>
      </c>
      <c r="AI235" s="16"/>
      <c r="AJ235" s="42">
        <v>0.50280000000000002</v>
      </c>
      <c r="AK235" s="42" t="s">
        <v>49</v>
      </c>
      <c r="AL235" s="43">
        <v>0</v>
      </c>
      <c r="AM235" s="16"/>
      <c r="AN235" s="44">
        <v>0.10279999999999999</v>
      </c>
      <c r="AO235" s="44" t="s">
        <v>49</v>
      </c>
      <c r="AP235" s="45">
        <v>0</v>
      </c>
      <c r="AQ235" s="16"/>
      <c r="AR235" s="40">
        <v>5.4299999999999994E-2</v>
      </c>
      <c r="AS235" s="40" t="s">
        <v>51</v>
      </c>
      <c r="AT235" s="41">
        <v>3</v>
      </c>
      <c r="AU235" s="16"/>
      <c r="AV235" s="46">
        <v>1.34E-2</v>
      </c>
      <c r="AW235" s="46" t="s">
        <v>51</v>
      </c>
      <c r="AX235" s="47">
        <v>3</v>
      </c>
      <c r="AY235" s="16"/>
      <c r="AZ235" s="48">
        <v>0.86</v>
      </c>
      <c r="BA235" s="48" t="s">
        <v>51</v>
      </c>
      <c r="BB235" s="49">
        <v>3</v>
      </c>
      <c r="BC235" s="16"/>
      <c r="BD235" s="50"/>
    </row>
    <row r="236" spans="1:56" ht="15.6" customHeight="1" thickBot="1" x14ac:dyDescent="0.35">
      <c r="A236" s="136" t="s">
        <v>284</v>
      </c>
      <c r="B236" s="137">
        <v>969834</v>
      </c>
      <c r="C236" s="111" t="s">
        <v>48</v>
      </c>
      <c r="D236" s="26">
        <v>252.02</v>
      </c>
      <c r="E236" s="26">
        <v>8.4499999999999993</v>
      </c>
      <c r="F236" s="53">
        <v>13.67</v>
      </c>
      <c r="G236" s="53">
        <v>10.25</v>
      </c>
      <c r="H236" s="28">
        <f t="shared" si="15"/>
        <v>284.39000000000004</v>
      </c>
      <c r="I236" s="29">
        <f t="shared" si="14"/>
        <v>260.47000000000003</v>
      </c>
      <c r="J236" s="29">
        <v>0.86</v>
      </c>
      <c r="K236" s="30">
        <v>13.67</v>
      </c>
      <c r="L236" s="30">
        <v>12</v>
      </c>
      <c r="M236" s="31">
        <f t="shared" si="13"/>
        <v>287.00000000000006</v>
      </c>
      <c r="N236" s="16"/>
      <c r="O236" s="32" t="s">
        <v>51</v>
      </c>
      <c r="P236" s="33">
        <v>4</v>
      </c>
      <c r="Q236" s="34">
        <v>12</v>
      </c>
      <c r="R236" s="16"/>
      <c r="S236" s="35" t="s">
        <v>51</v>
      </c>
      <c r="T236" s="35" t="s">
        <v>49</v>
      </c>
      <c r="U236" s="35" t="s">
        <v>49</v>
      </c>
      <c r="V236" s="35" t="s">
        <v>49</v>
      </c>
      <c r="W236" s="35" t="s">
        <v>51</v>
      </c>
      <c r="X236" s="36">
        <v>4</v>
      </c>
      <c r="Y236" s="16"/>
      <c r="Z236" s="37">
        <v>3.61</v>
      </c>
      <c r="AA236" s="37" t="s">
        <v>49</v>
      </c>
      <c r="AB236" s="37" t="s">
        <v>82</v>
      </c>
      <c r="AC236" s="38">
        <v>0</v>
      </c>
      <c r="AD236" s="16"/>
      <c r="AE236" s="39">
        <v>-6.2470000000000248E-2</v>
      </c>
      <c r="AF236" s="40">
        <v>-1.7014554430164336E-2</v>
      </c>
      <c r="AG236" s="40" t="s">
        <v>49</v>
      </c>
      <c r="AH236" s="41">
        <v>0</v>
      </c>
      <c r="AI236" s="16"/>
      <c r="AJ236" s="42">
        <v>0.42829999999999996</v>
      </c>
      <c r="AK236" s="42" t="s">
        <v>49</v>
      </c>
      <c r="AL236" s="43">
        <v>0</v>
      </c>
      <c r="AM236" s="16"/>
      <c r="AN236" s="44">
        <v>1.8799999999999997E-2</v>
      </c>
      <c r="AO236" s="44" t="s">
        <v>51</v>
      </c>
      <c r="AP236" s="45">
        <v>3</v>
      </c>
      <c r="AQ236" s="16"/>
      <c r="AR236" s="40">
        <v>4.3899999999999995E-2</v>
      </c>
      <c r="AS236" s="40" t="s">
        <v>51</v>
      </c>
      <c r="AT236" s="41">
        <v>3</v>
      </c>
      <c r="AU236" s="16"/>
      <c r="AV236" s="46">
        <v>9.7000000000000003E-3</v>
      </c>
      <c r="AW236" s="46" t="s">
        <v>51</v>
      </c>
      <c r="AX236" s="47">
        <v>3</v>
      </c>
      <c r="AY236" s="16"/>
      <c r="AZ236" s="48">
        <v>0.96</v>
      </c>
      <c r="BA236" s="48" t="s">
        <v>51</v>
      </c>
      <c r="BB236" s="49">
        <v>3</v>
      </c>
      <c r="BC236" s="16"/>
      <c r="BD236" s="50"/>
    </row>
    <row r="237" spans="1:56" ht="15.6" customHeight="1" thickBot="1" x14ac:dyDescent="0.35">
      <c r="A237" s="95" t="s">
        <v>285</v>
      </c>
      <c r="B237" s="52">
        <v>890341</v>
      </c>
      <c r="C237" s="52" t="s">
        <v>48</v>
      </c>
      <c r="D237" s="26">
        <v>258.04000000000002</v>
      </c>
      <c r="E237" s="26">
        <v>8.4499999999999993</v>
      </c>
      <c r="F237" s="53">
        <v>13.67</v>
      </c>
      <c r="G237" s="53">
        <v>6</v>
      </c>
      <c r="H237" s="28">
        <f t="shared" si="15"/>
        <v>286.16000000000003</v>
      </c>
      <c r="I237" s="29">
        <f t="shared" si="14"/>
        <v>266.49</v>
      </c>
      <c r="J237" s="29">
        <v>0.86</v>
      </c>
      <c r="K237" s="30">
        <v>13.67</v>
      </c>
      <c r="L237" s="30">
        <v>11.75</v>
      </c>
      <c r="M237" s="31">
        <f t="shared" si="13"/>
        <v>292.77000000000004</v>
      </c>
      <c r="N237" s="16"/>
      <c r="O237" s="32" t="s">
        <v>51</v>
      </c>
      <c r="P237" s="33">
        <v>4</v>
      </c>
      <c r="Q237" s="34">
        <v>11.75</v>
      </c>
      <c r="R237" s="16"/>
      <c r="S237" s="35" t="s">
        <v>51</v>
      </c>
      <c r="T237" s="35" t="s">
        <v>49</v>
      </c>
      <c r="U237" s="35" t="s">
        <v>49</v>
      </c>
      <c r="V237" s="35" t="s">
        <v>49</v>
      </c>
      <c r="W237" s="35" t="s">
        <v>51</v>
      </c>
      <c r="X237" s="36">
        <v>4</v>
      </c>
      <c r="Y237" s="16"/>
      <c r="Z237" s="37">
        <v>4.0599999999999996</v>
      </c>
      <c r="AA237" s="37" t="s">
        <v>51</v>
      </c>
      <c r="AB237" s="37" t="s">
        <v>62</v>
      </c>
      <c r="AC237" s="38">
        <v>4.5</v>
      </c>
      <c r="AD237" s="16"/>
      <c r="AE237" s="39">
        <v>0.51669000000000054</v>
      </c>
      <c r="AF237" s="40">
        <v>0.14591197810289594</v>
      </c>
      <c r="AG237" s="40" t="s">
        <v>51</v>
      </c>
      <c r="AH237" s="41">
        <v>1.25</v>
      </c>
      <c r="AI237" s="16"/>
      <c r="AJ237" s="42">
        <v>0.32429999999999998</v>
      </c>
      <c r="AK237" s="42" t="s">
        <v>49</v>
      </c>
      <c r="AL237" s="43">
        <v>0</v>
      </c>
      <c r="AM237" s="16"/>
      <c r="AN237" s="44">
        <v>3.6499999999999998E-2</v>
      </c>
      <c r="AO237" s="44" t="s">
        <v>51</v>
      </c>
      <c r="AP237" s="45">
        <v>3</v>
      </c>
      <c r="AQ237" s="16"/>
      <c r="AR237" s="40">
        <v>0.1047</v>
      </c>
      <c r="AS237" s="40" t="s">
        <v>49</v>
      </c>
      <c r="AT237" s="41">
        <v>0</v>
      </c>
      <c r="AU237" s="16"/>
      <c r="AV237" s="46">
        <v>2.1299999999999999E-2</v>
      </c>
      <c r="AW237" s="46" t="s">
        <v>49</v>
      </c>
      <c r="AX237" s="47">
        <v>0</v>
      </c>
      <c r="AY237" s="16"/>
      <c r="AZ237" s="48">
        <v>0.94</v>
      </c>
      <c r="BA237" s="48" t="s">
        <v>51</v>
      </c>
      <c r="BB237" s="49">
        <v>3</v>
      </c>
      <c r="BC237" s="16"/>
      <c r="BD237" s="50"/>
    </row>
    <row r="238" spans="1:56" ht="15.6" customHeight="1" thickBot="1" x14ac:dyDescent="0.35">
      <c r="A238" s="51" t="s">
        <v>286</v>
      </c>
      <c r="B238" s="52">
        <v>537136</v>
      </c>
      <c r="C238" s="52" t="s">
        <v>48</v>
      </c>
      <c r="D238" s="26">
        <v>251.54000000000002</v>
      </c>
      <c r="E238" s="26">
        <v>8.4499999999999993</v>
      </c>
      <c r="F238" s="53">
        <v>13.67</v>
      </c>
      <c r="G238" s="53">
        <v>9</v>
      </c>
      <c r="H238" s="28">
        <f t="shared" si="15"/>
        <v>282.66000000000003</v>
      </c>
      <c r="I238" s="29">
        <f t="shared" si="14"/>
        <v>259.99</v>
      </c>
      <c r="J238" s="29">
        <v>0.86</v>
      </c>
      <c r="K238" s="30">
        <v>13.67</v>
      </c>
      <c r="L238" s="30">
        <v>9</v>
      </c>
      <c r="M238" s="31">
        <f t="shared" si="13"/>
        <v>283.52000000000004</v>
      </c>
      <c r="N238" s="16"/>
      <c r="O238" s="32" t="s">
        <v>51</v>
      </c>
      <c r="P238" s="33">
        <v>3</v>
      </c>
      <c r="Q238" s="34">
        <v>9</v>
      </c>
      <c r="R238" s="16"/>
      <c r="S238" s="35" t="s">
        <v>51</v>
      </c>
      <c r="T238" s="35" t="s">
        <v>49</v>
      </c>
      <c r="U238" s="35" t="s">
        <v>49</v>
      </c>
      <c r="V238" s="35" t="s">
        <v>49</v>
      </c>
      <c r="W238" s="35" t="s">
        <v>51</v>
      </c>
      <c r="X238" s="36">
        <v>3</v>
      </c>
      <c r="Y238" s="16"/>
      <c r="Z238" s="37">
        <v>3.51</v>
      </c>
      <c r="AA238" s="37" t="s">
        <v>49</v>
      </c>
      <c r="AB238" s="37" t="s">
        <v>52</v>
      </c>
      <c r="AC238" s="38">
        <v>0</v>
      </c>
      <c r="AD238" s="16"/>
      <c r="AE238" s="39">
        <v>-0.15324999999999989</v>
      </c>
      <c r="AF238" s="40">
        <v>-4.1779976963079557E-2</v>
      </c>
      <c r="AG238" s="40" t="s">
        <v>49</v>
      </c>
      <c r="AH238" s="41">
        <v>0</v>
      </c>
      <c r="AI238" s="16"/>
      <c r="AJ238" s="42">
        <v>0.39380000000000004</v>
      </c>
      <c r="AK238" s="42" t="s">
        <v>49</v>
      </c>
      <c r="AL238" s="43">
        <v>0</v>
      </c>
      <c r="AM238" s="16"/>
      <c r="AN238" s="44">
        <v>8.4399999999999989E-2</v>
      </c>
      <c r="AO238" s="44" t="s">
        <v>49</v>
      </c>
      <c r="AP238" s="45">
        <v>0</v>
      </c>
      <c r="AQ238" s="16"/>
      <c r="AR238" s="40">
        <v>3.2400000000000005E-2</v>
      </c>
      <c r="AS238" s="40" t="s">
        <v>51</v>
      </c>
      <c r="AT238" s="41">
        <v>3</v>
      </c>
      <c r="AU238" s="16"/>
      <c r="AV238" s="46">
        <v>1.78E-2</v>
      </c>
      <c r="AW238" s="46" t="s">
        <v>51</v>
      </c>
      <c r="AX238" s="47">
        <v>3</v>
      </c>
      <c r="AY238" s="16"/>
      <c r="AZ238" s="48">
        <v>0.89</v>
      </c>
      <c r="BA238" s="48" t="s">
        <v>51</v>
      </c>
      <c r="BB238" s="49">
        <v>3</v>
      </c>
      <c r="BC238" s="16"/>
      <c r="BD238" s="50"/>
    </row>
    <row r="239" spans="1:56" ht="15.6" customHeight="1" thickBot="1" x14ac:dyDescent="0.35">
      <c r="A239" s="51" t="s">
        <v>287</v>
      </c>
      <c r="B239" s="52">
        <v>141283</v>
      </c>
      <c r="C239" s="52" t="s">
        <v>48</v>
      </c>
      <c r="D239" s="26">
        <v>238.69</v>
      </c>
      <c r="E239" s="26">
        <v>8.4499999999999993</v>
      </c>
      <c r="F239" s="53">
        <v>13.67</v>
      </c>
      <c r="G239" s="53">
        <v>0</v>
      </c>
      <c r="H239" s="28">
        <f t="shared" si="15"/>
        <v>260.81</v>
      </c>
      <c r="I239" s="29">
        <f t="shared" si="14"/>
        <v>247.14</v>
      </c>
      <c r="J239" s="29">
        <v>0.86</v>
      </c>
      <c r="K239" s="30">
        <v>13.67</v>
      </c>
      <c r="L239" s="30">
        <v>0</v>
      </c>
      <c r="M239" s="31">
        <f t="shared" si="13"/>
        <v>261.67</v>
      </c>
      <c r="N239" s="16"/>
      <c r="O239" s="32" t="s">
        <v>49</v>
      </c>
      <c r="P239" s="33" t="s">
        <v>50</v>
      </c>
      <c r="Q239" s="34">
        <v>0</v>
      </c>
      <c r="R239" s="16"/>
      <c r="S239" s="35" t="s">
        <v>51</v>
      </c>
      <c r="T239" s="35" t="s">
        <v>51</v>
      </c>
      <c r="U239" s="35" t="s">
        <v>51</v>
      </c>
      <c r="V239" s="35" t="s">
        <v>49</v>
      </c>
      <c r="W239" s="35" t="s">
        <v>49</v>
      </c>
      <c r="X239" s="36" t="s">
        <v>50</v>
      </c>
      <c r="Y239" s="16"/>
      <c r="Z239" s="37">
        <v>3.49</v>
      </c>
      <c r="AA239" s="37" t="s">
        <v>49</v>
      </c>
      <c r="AB239" s="37" t="s">
        <v>52</v>
      </c>
      <c r="AC239" s="38">
        <v>0</v>
      </c>
      <c r="AD239" s="16"/>
      <c r="AE239" s="39">
        <v>0.42567749999999993</v>
      </c>
      <c r="AF239" s="40">
        <v>0.13896916774876492</v>
      </c>
      <c r="AG239" s="40" t="s">
        <v>49</v>
      </c>
      <c r="AH239" s="41">
        <v>0</v>
      </c>
      <c r="AI239" s="16"/>
      <c r="AJ239" s="42">
        <v>0.4325</v>
      </c>
      <c r="AK239" s="42" t="s">
        <v>49</v>
      </c>
      <c r="AL239" s="43">
        <v>0</v>
      </c>
      <c r="AM239" s="16"/>
      <c r="AN239" s="44">
        <v>4.7E-2</v>
      </c>
      <c r="AO239" s="44" t="s">
        <v>51</v>
      </c>
      <c r="AP239" s="45">
        <v>3</v>
      </c>
      <c r="AQ239" s="16"/>
      <c r="AR239" s="40">
        <v>3.0800000000000001E-2</v>
      </c>
      <c r="AS239" s="40" t="s">
        <v>51</v>
      </c>
      <c r="AT239" s="41">
        <v>3</v>
      </c>
      <c r="AU239" s="16"/>
      <c r="AV239" s="46">
        <v>2.8900000000000002E-2</v>
      </c>
      <c r="AW239" s="46" t="s">
        <v>49</v>
      </c>
      <c r="AX239" s="47">
        <v>0</v>
      </c>
      <c r="AY239" s="16"/>
      <c r="AZ239" s="48">
        <v>0.91</v>
      </c>
      <c r="BA239" s="48" t="s">
        <v>51</v>
      </c>
      <c r="BB239" s="49">
        <v>3</v>
      </c>
      <c r="BC239" s="16"/>
      <c r="BD239" s="50"/>
    </row>
    <row r="240" spans="1:56" ht="15.6" customHeight="1" thickBot="1" x14ac:dyDescent="0.35">
      <c r="A240" s="51" t="s">
        <v>288</v>
      </c>
      <c r="B240" s="52">
        <v>4475704</v>
      </c>
      <c r="C240" s="52" t="s">
        <v>48</v>
      </c>
      <c r="D240" s="26">
        <v>256.57</v>
      </c>
      <c r="E240" s="26">
        <v>8.4499999999999993</v>
      </c>
      <c r="F240" s="53">
        <v>13.67</v>
      </c>
      <c r="G240" s="53">
        <v>0</v>
      </c>
      <c r="H240" s="28">
        <f t="shared" si="15"/>
        <v>278.69</v>
      </c>
      <c r="I240" s="29">
        <f t="shared" si="14"/>
        <v>265.02</v>
      </c>
      <c r="J240" s="29">
        <v>0.86</v>
      </c>
      <c r="K240" s="30">
        <v>13.67</v>
      </c>
      <c r="L240" s="30">
        <v>9</v>
      </c>
      <c r="M240" s="31">
        <f t="shared" si="13"/>
        <v>288.55</v>
      </c>
      <c r="N240" s="16"/>
      <c r="O240" s="32" t="s">
        <v>51</v>
      </c>
      <c r="P240" s="33">
        <v>3</v>
      </c>
      <c r="Q240" s="34">
        <v>9</v>
      </c>
      <c r="R240" s="16"/>
      <c r="S240" s="35" t="s">
        <v>51</v>
      </c>
      <c r="T240" s="35" t="s">
        <v>49</v>
      </c>
      <c r="U240" s="35" t="s">
        <v>49</v>
      </c>
      <c r="V240" s="35" t="s">
        <v>49</v>
      </c>
      <c r="W240" s="35" t="s">
        <v>51</v>
      </c>
      <c r="X240" s="36">
        <v>3</v>
      </c>
      <c r="Y240" s="16"/>
      <c r="Z240" s="37">
        <v>3.57</v>
      </c>
      <c r="AA240" s="37" t="s">
        <v>49</v>
      </c>
      <c r="AB240" s="37" t="s">
        <v>52</v>
      </c>
      <c r="AC240" s="38">
        <v>0</v>
      </c>
      <c r="AD240" s="16"/>
      <c r="AE240" s="39">
        <v>0.11529500000000059</v>
      </c>
      <c r="AF240" s="40">
        <v>3.3421189750294213E-2</v>
      </c>
      <c r="AG240" s="40" t="s">
        <v>49</v>
      </c>
      <c r="AH240" s="41">
        <v>0</v>
      </c>
      <c r="AI240" s="16"/>
      <c r="AJ240" s="42">
        <v>0.37680000000000002</v>
      </c>
      <c r="AK240" s="42" t="s">
        <v>49</v>
      </c>
      <c r="AL240" s="43">
        <v>0</v>
      </c>
      <c r="AM240" s="16"/>
      <c r="AN240" s="44">
        <v>4.6300000000000001E-2</v>
      </c>
      <c r="AO240" s="44" t="s">
        <v>51</v>
      </c>
      <c r="AP240" s="45">
        <v>3</v>
      </c>
      <c r="AQ240" s="16"/>
      <c r="AR240" s="40">
        <v>8.1600000000000006E-2</v>
      </c>
      <c r="AS240" s="40" t="s">
        <v>49</v>
      </c>
      <c r="AT240" s="41">
        <v>0</v>
      </c>
      <c r="AU240" s="16"/>
      <c r="AV240" s="46">
        <v>1.26E-2</v>
      </c>
      <c r="AW240" s="46" t="s">
        <v>51</v>
      </c>
      <c r="AX240" s="47">
        <v>3</v>
      </c>
      <c r="AY240" s="16"/>
      <c r="AZ240" s="48">
        <v>0.89</v>
      </c>
      <c r="BA240" s="48" t="s">
        <v>51</v>
      </c>
      <c r="BB240" s="49">
        <v>3</v>
      </c>
      <c r="BC240" s="16"/>
      <c r="BD240" s="50"/>
    </row>
    <row r="241" spans="1:56" ht="15.6" customHeight="1" thickBot="1" x14ac:dyDescent="0.35">
      <c r="A241" s="51" t="s">
        <v>289</v>
      </c>
      <c r="B241" s="52">
        <v>502162</v>
      </c>
      <c r="C241" s="52" t="s">
        <v>48</v>
      </c>
      <c r="D241" s="26">
        <v>261.94</v>
      </c>
      <c r="E241" s="26">
        <v>8.4499999999999993</v>
      </c>
      <c r="F241" s="53">
        <v>13.67</v>
      </c>
      <c r="G241" s="53">
        <v>17.25</v>
      </c>
      <c r="H241" s="28">
        <f t="shared" si="15"/>
        <v>301.31</v>
      </c>
      <c r="I241" s="29">
        <f t="shared" si="14"/>
        <v>270.39</v>
      </c>
      <c r="J241" s="29">
        <v>0.86</v>
      </c>
      <c r="K241" s="30">
        <v>13.67</v>
      </c>
      <c r="L241" s="30">
        <v>20.25</v>
      </c>
      <c r="M241" s="31">
        <f t="shared" si="13"/>
        <v>305.17</v>
      </c>
      <c r="N241" s="16"/>
      <c r="O241" s="32" t="s">
        <v>51</v>
      </c>
      <c r="P241" s="33">
        <v>5</v>
      </c>
      <c r="Q241" s="34">
        <v>20.25</v>
      </c>
      <c r="R241" s="16"/>
      <c r="S241" s="35" t="s">
        <v>51</v>
      </c>
      <c r="T241" s="35" t="s">
        <v>49</v>
      </c>
      <c r="U241" s="35" t="s">
        <v>49</v>
      </c>
      <c r="V241" s="35" t="s">
        <v>49</v>
      </c>
      <c r="W241" s="35" t="s">
        <v>51</v>
      </c>
      <c r="X241" s="36">
        <v>5</v>
      </c>
      <c r="Y241" s="16"/>
      <c r="Z241" s="37">
        <v>5.51</v>
      </c>
      <c r="AA241" s="37" t="s">
        <v>51</v>
      </c>
      <c r="AB241" s="37" t="s">
        <v>60</v>
      </c>
      <c r="AC241" s="38">
        <v>6.75</v>
      </c>
      <c r="AD241" s="16"/>
      <c r="AE241" s="39">
        <v>0.14199750000000044</v>
      </c>
      <c r="AF241" s="40">
        <v>2.6439426347445397E-2</v>
      </c>
      <c r="AG241" s="40" t="s">
        <v>49</v>
      </c>
      <c r="AH241" s="41">
        <v>0</v>
      </c>
      <c r="AI241" s="16"/>
      <c r="AJ241" s="42">
        <v>0.1255</v>
      </c>
      <c r="AK241" s="42" t="s">
        <v>51</v>
      </c>
      <c r="AL241" s="43">
        <v>4.5</v>
      </c>
      <c r="AM241" s="16"/>
      <c r="AN241" s="44">
        <v>3.4599999999999999E-2</v>
      </c>
      <c r="AO241" s="44" t="s">
        <v>51</v>
      </c>
      <c r="AP241" s="45">
        <v>3</v>
      </c>
      <c r="AQ241" s="16"/>
      <c r="AR241" s="40">
        <v>2.1000000000000001E-2</v>
      </c>
      <c r="AS241" s="40" t="s">
        <v>51</v>
      </c>
      <c r="AT241" s="41">
        <v>3</v>
      </c>
      <c r="AU241" s="16"/>
      <c r="AV241" s="46">
        <v>2.0799999999999999E-2</v>
      </c>
      <c r="AW241" s="46" t="s">
        <v>49</v>
      </c>
      <c r="AX241" s="47">
        <v>0</v>
      </c>
      <c r="AY241" s="16"/>
      <c r="AZ241" s="48">
        <v>0.91</v>
      </c>
      <c r="BA241" s="48" t="s">
        <v>51</v>
      </c>
      <c r="BB241" s="49">
        <v>3</v>
      </c>
      <c r="BC241" s="16"/>
      <c r="BD241" s="50"/>
    </row>
    <row r="242" spans="1:56" ht="15.6" customHeight="1" thickBot="1" x14ac:dyDescent="0.35">
      <c r="A242" s="51" t="s">
        <v>290</v>
      </c>
      <c r="B242" s="52">
        <v>4479807</v>
      </c>
      <c r="C242" s="52" t="s">
        <v>48</v>
      </c>
      <c r="D242" s="26">
        <v>249.93</v>
      </c>
      <c r="E242" s="26">
        <v>8.4499999999999993</v>
      </c>
      <c r="F242" s="53">
        <v>13.67</v>
      </c>
      <c r="G242" s="53">
        <v>0</v>
      </c>
      <c r="H242" s="28">
        <f t="shared" si="15"/>
        <v>272.05</v>
      </c>
      <c r="I242" s="29">
        <f t="shared" si="14"/>
        <v>258.38</v>
      </c>
      <c r="J242" s="29">
        <v>0.86</v>
      </c>
      <c r="K242" s="30">
        <v>13.67</v>
      </c>
      <c r="L242" s="30">
        <v>6</v>
      </c>
      <c r="M242" s="31">
        <f t="shared" si="13"/>
        <v>278.91000000000003</v>
      </c>
      <c r="N242" s="16"/>
      <c r="O242" s="32" t="s">
        <v>51</v>
      </c>
      <c r="P242" s="33">
        <v>2</v>
      </c>
      <c r="Q242" s="34">
        <v>6</v>
      </c>
      <c r="R242" s="16"/>
      <c r="S242" s="35" t="s">
        <v>51</v>
      </c>
      <c r="T242" s="35" t="s">
        <v>49</v>
      </c>
      <c r="U242" s="35" t="s">
        <v>49</v>
      </c>
      <c r="V242" s="35" t="s">
        <v>49</v>
      </c>
      <c r="W242" s="35" t="s">
        <v>51</v>
      </c>
      <c r="X242" s="36">
        <v>2</v>
      </c>
      <c r="Y242" s="16"/>
      <c r="Z242" s="37">
        <v>3.64</v>
      </c>
      <c r="AA242" s="37" t="s">
        <v>49</v>
      </c>
      <c r="AB242" s="37" t="s">
        <v>82</v>
      </c>
      <c r="AC242" s="38">
        <v>0</v>
      </c>
      <c r="AD242" s="16"/>
      <c r="AE242" s="39">
        <v>3.6395299999999997</v>
      </c>
      <c r="AF242" s="40" t="s">
        <v>52</v>
      </c>
      <c r="AG242" s="40" t="s">
        <v>49</v>
      </c>
      <c r="AH242" s="41">
        <v>0</v>
      </c>
      <c r="AI242" s="16"/>
      <c r="AJ242" s="42" t="s">
        <v>54</v>
      </c>
      <c r="AK242" s="42" t="s">
        <v>49</v>
      </c>
      <c r="AL242" s="43">
        <v>0</v>
      </c>
      <c r="AM242" s="16"/>
      <c r="AN242" s="44">
        <v>0.1353</v>
      </c>
      <c r="AO242" s="44" t="s">
        <v>49</v>
      </c>
      <c r="AP242" s="45">
        <v>0</v>
      </c>
      <c r="AQ242" s="16"/>
      <c r="AR242" s="40">
        <v>9.820000000000001E-2</v>
      </c>
      <c r="AS242" s="40" t="s">
        <v>49</v>
      </c>
      <c r="AT242" s="41">
        <v>0</v>
      </c>
      <c r="AU242" s="16"/>
      <c r="AV242" s="46">
        <v>1.5700000000000002E-2</v>
      </c>
      <c r="AW242" s="46" t="s">
        <v>51</v>
      </c>
      <c r="AX242" s="47">
        <v>3</v>
      </c>
      <c r="AY242" s="16"/>
      <c r="AZ242" s="48">
        <v>0.88</v>
      </c>
      <c r="BA242" s="48" t="s">
        <v>51</v>
      </c>
      <c r="BB242" s="49">
        <v>3</v>
      </c>
      <c r="BC242" s="16"/>
      <c r="BD242" s="50"/>
    </row>
    <row r="243" spans="1:56" ht="15.6" customHeight="1" thickBot="1" x14ac:dyDescent="0.35">
      <c r="A243" s="51" t="s">
        <v>291</v>
      </c>
      <c r="B243" s="138">
        <v>4479904</v>
      </c>
      <c r="C243" s="52" t="s">
        <v>48</v>
      </c>
      <c r="D243" s="26">
        <v>254.52</v>
      </c>
      <c r="E243" s="26">
        <v>8.4499999999999993</v>
      </c>
      <c r="F243" s="53">
        <v>13.67</v>
      </c>
      <c r="G243" s="53">
        <v>0</v>
      </c>
      <c r="H243" s="28">
        <f t="shared" si="15"/>
        <v>276.64000000000004</v>
      </c>
      <c r="I243" s="29">
        <f t="shared" si="14"/>
        <v>262.97000000000003</v>
      </c>
      <c r="J243" s="29">
        <v>0.86</v>
      </c>
      <c r="K243" s="30">
        <v>13.67</v>
      </c>
      <c r="L243" s="30">
        <v>12.75</v>
      </c>
      <c r="M243" s="31">
        <f t="shared" si="13"/>
        <v>290.25000000000006</v>
      </c>
      <c r="N243" s="16"/>
      <c r="O243" s="32" t="s">
        <v>51</v>
      </c>
      <c r="P243" s="33">
        <v>3</v>
      </c>
      <c r="Q243" s="34">
        <v>12.75</v>
      </c>
      <c r="R243" s="16"/>
      <c r="S243" s="35" t="s">
        <v>51</v>
      </c>
      <c r="T243" s="35" t="s">
        <v>49</v>
      </c>
      <c r="U243" s="35" t="s">
        <v>49</v>
      </c>
      <c r="V243" s="35" t="s">
        <v>49</v>
      </c>
      <c r="W243" s="35" t="s">
        <v>51</v>
      </c>
      <c r="X243" s="36">
        <v>3</v>
      </c>
      <c r="Y243" s="16"/>
      <c r="Z243" s="37">
        <v>4.38</v>
      </c>
      <c r="AA243" s="37" t="s">
        <v>51</v>
      </c>
      <c r="AB243" s="37" t="s">
        <v>60</v>
      </c>
      <c r="AC243" s="38">
        <v>6.75</v>
      </c>
      <c r="AD243" s="16"/>
      <c r="AE243" s="39">
        <v>-0.20669749999999976</v>
      </c>
      <c r="AF243" s="40">
        <v>-4.5067629516492784E-2</v>
      </c>
      <c r="AG243" s="40" t="s">
        <v>49</v>
      </c>
      <c r="AH243" s="41">
        <v>0</v>
      </c>
      <c r="AI243" s="16"/>
      <c r="AJ243" s="42">
        <v>0.50700000000000001</v>
      </c>
      <c r="AK243" s="42" t="s">
        <v>49</v>
      </c>
      <c r="AL243" s="43">
        <v>0</v>
      </c>
      <c r="AM243" s="16"/>
      <c r="AN243" s="44">
        <v>5.5899999999999998E-2</v>
      </c>
      <c r="AO243" s="44" t="s">
        <v>51</v>
      </c>
      <c r="AP243" s="45">
        <v>3</v>
      </c>
      <c r="AQ243" s="16"/>
      <c r="AR243" s="40">
        <v>6.6600000000000006E-2</v>
      </c>
      <c r="AS243" s="40" t="s">
        <v>49</v>
      </c>
      <c r="AT243" s="41">
        <v>0</v>
      </c>
      <c r="AU243" s="16"/>
      <c r="AV243" s="46">
        <v>1.77E-2</v>
      </c>
      <c r="AW243" s="46" t="s">
        <v>51</v>
      </c>
      <c r="AX243" s="47">
        <v>3</v>
      </c>
      <c r="AY243" s="16"/>
      <c r="AZ243" s="48" t="s">
        <v>57</v>
      </c>
      <c r="BA243" s="48" t="s">
        <v>49</v>
      </c>
      <c r="BB243" s="49">
        <v>0</v>
      </c>
      <c r="BC243" s="16"/>
      <c r="BD243" s="50"/>
    </row>
    <row r="244" spans="1:56" ht="15.6" customHeight="1" thickBot="1" x14ac:dyDescent="0.35">
      <c r="A244" s="56" t="s">
        <v>292</v>
      </c>
      <c r="B244" s="52">
        <v>892491</v>
      </c>
      <c r="C244" s="52" t="s">
        <v>48</v>
      </c>
      <c r="D244" s="26">
        <v>267.39999999999998</v>
      </c>
      <c r="E244" s="26">
        <v>8.4499999999999993</v>
      </c>
      <c r="F244" s="53">
        <v>13.67</v>
      </c>
      <c r="G244" s="53">
        <v>11.75</v>
      </c>
      <c r="H244" s="28">
        <f t="shared" si="15"/>
        <v>301.27</v>
      </c>
      <c r="I244" s="29">
        <f t="shared" si="14"/>
        <v>275.84999999999997</v>
      </c>
      <c r="J244" s="29">
        <v>0.86</v>
      </c>
      <c r="K244" s="30">
        <v>13.67</v>
      </c>
      <c r="L244" s="30">
        <v>6</v>
      </c>
      <c r="M244" s="31">
        <f t="shared" si="13"/>
        <v>296.38</v>
      </c>
      <c r="N244" s="16"/>
      <c r="O244" s="32" t="s">
        <v>51</v>
      </c>
      <c r="P244" s="33">
        <v>2</v>
      </c>
      <c r="Q244" s="34">
        <v>6</v>
      </c>
      <c r="R244" s="16"/>
      <c r="S244" s="35" t="s">
        <v>51</v>
      </c>
      <c r="T244" s="35" t="s">
        <v>49</v>
      </c>
      <c r="U244" s="35" t="s">
        <v>49</v>
      </c>
      <c r="V244" s="35" t="s">
        <v>49</v>
      </c>
      <c r="W244" s="35" t="s">
        <v>51</v>
      </c>
      <c r="X244" s="36">
        <v>2</v>
      </c>
      <c r="Y244" s="16"/>
      <c r="Z244" s="37">
        <v>3.67</v>
      </c>
      <c r="AA244" s="37" t="s">
        <v>49</v>
      </c>
      <c r="AB244" s="37" t="s">
        <v>82</v>
      </c>
      <c r="AC244" s="38">
        <v>0</v>
      </c>
      <c r="AD244" s="16"/>
      <c r="AE244" s="39">
        <v>-0.32289999999999974</v>
      </c>
      <c r="AF244" s="40">
        <v>-8.0879074637183773E-2</v>
      </c>
      <c r="AG244" s="40" t="s">
        <v>49</v>
      </c>
      <c r="AH244" s="41">
        <v>0</v>
      </c>
      <c r="AI244" s="16"/>
      <c r="AJ244" s="42">
        <v>0.53600000000000003</v>
      </c>
      <c r="AK244" s="42" t="s">
        <v>49</v>
      </c>
      <c r="AL244" s="43">
        <v>0</v>
      </c>
      <c r="AM244" s="16"/>
      <c r="AN244" s="44">
        <v>7.2700000000000001E-2</v>
      </c>
      <c r="AO244" s="44" t="s">
        <v>49</v>
      </c>
      <c r="AP244" s="45">
        <v>0</v>
      </c>
      <c r="AQ244" s="16"/>
      <c r="AR244" s="40">
        <v>4.9500000000000002E-2</v>
      </c>
      <c r="AS244" s="40" t="s">
        <v>51</v>
      </c>
      <c r="AT244" s="41">
        <v>3</v>
      </c>
      <c r="AU244" s="16"/>
      <c r="AV244" s="46">
        <v>2.3700000000000002E-2</v>
      </c>
      <c r="AW244" s="46" t="s">
        <v>49</v>
      </c>
      <c r="AX244" s="47">
        <v>0</v>
      </c>
      <c r="AY244" s="16"/>
      <c r="AZ244" s="48">
        <v>0.89</v>
      </c>
      <c r="BA244" s="48" t="s">
        <v>51</v>
      </c>
      <c r="BB244" s="49">
        <v>3</v>
      </c>
      <c r="BC244" s="16"/>
      <c r="BD244" s="50"/>
    </row>
    <row r="245" spans="1:56" ht="15.6" customHeight="1" thickBot="1" x14ac:dyDescent="0.35">
      <c r="A245" s="51" t="s">
        <v>293</v>
      </c>
      <c r="B245" s="52">
        <v>732575</v>
      </c>
      <c r="C245" s="52" t="s">
        <v>48</v>
      </c>
      <c r="D245" s="26">
        <v>240.02</v>
      </c>
      <c r="E245" s="26">
        <v>8.4499999999999993</v>
      </c>
      <c r="F245" s="53">
        <v>13.67</v>
      </c>
      <c r="G245" s="53">
        <v>9</v>
      </c>
      <c r="H245" s="28">
        <f t="shared" si="15"/>
        <v>271.14</v>
      </c>
      <c r="I245" s="29">
        <f t="shared" si="14"/>
        <v>248.47</v>
      </c>
      <c r="J245" s="29">
        <v>0.86</v>
      </c>
      <c r="K245" s="30">
        <v>13.67</v>
      </c>
      <c r="L245" s="30">
        <v>0</v>
      </c>
      <c r="M245" s="31">
        <f t="shared" si="13"/>
        <v>263</v>
      </c>
      <c r="N245" s="16"/>
      <c r="O245" s="32" t="s">
        <v>49</v>
      </c>
      <c r="P245" s="33" t="s">
        <v>50</v>
      </c>
      <c r="Q245" s="34">
        <v>0</v>
      </c>
      <c r="R245" s="16"/>
      <c r="S245" s="35" t="s">
        <v>51</v>
      </c>
      <c r="T245" s="35" t="s">
        <v>49</v>
      </c>
      <c r="U245" s="35" t="s">
        <v>51</v>
      </c>
      <c r="V245" s="35" t="s">
        <v>49</v>
      </c>
      <c r="W245" s="35" t="s">
        <v>49</v>
      </c>
      <c r="X245" s="36" t="s">
        <v>50</v>
      </c>
      <c r="Y245" s="16"/>
      <c r="Z245" s="37">
        <v>3.19</v>
      </c>
      <c r="AA245" s="37" t="s">
        <v>49</v>
      </c>
      <c r="AB245" s="37" t="s">
        <v>52</v>
      </c>
      <c r="AC245" s="38">
        <v>0</v>
      </c>
      <c r="AD245" s="16"/>
      <c r="AE245" s="39">
        <v>-0.22872500000000073</v>
      </c>
      <c r="AF245" s="40">
        <v>-6.7000411566633722E-2</v>
      </c>
      <c r="AG245" s="40" t="s">
        <v>49</v>
      </c>
      <c r="AH245" s="41">
        <v>0</v>
      </c>
      <c r="AI245" s="16"/>
      <c r="AJ245" s="42">
        <v>0.38429999999999997</v>
      </c>
      <c r="AK245" s="42" t="s">
        <v>49</v>
      </c>
      <c r="AL245" s="43">
        <v>0</v>
      </c>
      <c r="AM245" s="16"/>
      <c r="AN245" s="44">
        <v>7.1599999999999997E-2</v>
      </c>
      <c r="AO245" s="44" t="s">
        <v>49</v>
      </c>
      <c r="AP245" s="45">
        <v>0</v>
      </c>
      <c r="AQ245" s="16"/>
      <c r="AR245" s="40">
        <v>4.5199999999999997E-2</v>
      </c>
      <c r="AS245" s="40" t="s">
        <v>51</v>
      </c>
      <c r="AT245" s="41">
        <v>3</v>
      </c>
      <c r="AU245" s="16"/>
      <c r="AV245" s="46">
        <v>1.6E-2</v>
      </c>
      <c r="AW245" s="46" t="s">
        <v>51</v>
      </c>
      <c r="AX245" s="47">
        <v>3</v>
      </c>
      <c r="AY245" s="16"/>
      <c r="AZ245" s="48">
        <v>0.93</v>
      </c>
      <c r="BA245" s="48" t="s">
        <v>51</v>
      </c>
      <c r="BB245" s="49">
        <v>3</v>
      </c>
      <c r="BC245" s="16"/>
      <c r="BD245" s="50"/>
    </row>
    <row r="246" spans="1:56" ht="15.6" customHeight="1" thickBot="1" x14ac:dyDescent="0.35">
      <c r="A246" s="51" t="s">
        <v>294</v>
      </c>
      <c r="B246" s="52">
        <v>4491602</v>
      </c>
      <c r="C246" s="52" t="s">
        <v>48</v>
      </c>
      <c r="D246" s="26">
        <v>251.88000000000002</v>
      </c>
      <c r="E246" s="26">
        <v>8.4499999999999993</v>
      </c>
      <c r="F246" s="53">
        <v>13.67</v>
      </c>
      <c r="G246" s="53">
        <v>6</v>
      </c>
      <c r="H246" s="28">
        <f t="shared" si="15"/>
        <v>280.00000000000006</v>
      </c>
      <c r="I246" s="29">
        <f t="shared" si="14"/>
        <v>260.33000000000004</v>
      </c>
      <c r="J246" s="29">
        <v>0.86</v>
      </c>
      <c r="K246" s="30">
        <v>13.67</v>
      </c>
      <c r="L246" s="30">
        <v>9</v>
      </c>
      <c r="M246" s="31">
        <f t="shared" si="13"/>
        <v>283.86000000000007</v>
      </c>
      <c r="N246" s="16"/>
      <c r="O246" s="32" t="s">
        <v>51</v>
      </c>
      <c r="P246" s="33">
        <v>3</v>
      </c>
      <c r="Q246" s="34">
        <v>9</v>
      </c>
      <c r="R246" s="16"/>
      <c r="S246" s="35" t="s">
        <v>51</v>
      </c>
      <c r="T246" s="35" t="s">
        <v>49</v>
      </c>
      <c r="U246" s="35" t="s">
        <v>49</v>
      </c>
      <c r="V246" s="35" t="s">
        <v>49</v>
      </c>
      <c r="W246" s="35" t="s">
        <v>51</v>
      </c>
      <c r="X246" s="36">
        <v>3</v>
      </c>
      <c r="Y246" s="16"/>
      <c r="Z246" s="37">
        <v>3.44</v>
      </c>
      <c r="AA246" s="37" t="s">
        <v>49</v>
      </c>
      <c r="AB246" s="37" t="s">
        <v>52</v>
      </c>
      <c r="AC246" s="38">
        <v>0</v>
      </c>
      <c r="AD246" s="16"/>
      <c r="AE246" s="39">
        <v>-0.15110749999999973</v>
      </c>
      <c r="AF246" s="40">
        <v>-4.2125107590018362E-2</v>
      </c>
      <c r="AG246" s="40" t="s">
        <v>49</v>
      </c>
      <c r="AH246" s="41">
        <v>0</v>
      </c>
      <c r="AI246" s="16"/>
      <c r="AJ246" s="42">
        <v>0.54079999999999995</v>
      </c>
      <c r="AK246" s="42" t="s">
        <v>49</v>
      </c>
      <c r="AL246" s="43">
        <v>0</v>
      </c>
      <c r="AM246" s="16"/>
      <c r="AN246" s="44">
        <v>2.3399999999999997E-2</v>
      </c>
      <c r="AO246" s="44" t="s">
        <v>51</v>
      </c>
      <c r="AP246" s="45">
        <v>3</v>
      </c>
      <c r="AQ246" s="16"/>
      <c r="AR246" s="40">
        <v>4.4000000000000004E-2</v>
      </c>
      <c r="AS246" s="40" t="s">
        <v>51</v>
      </c>
      <c r="AT246" s="41">
        <v>3</v>
      </c>
      <c r="AU246" s="16"/>
      <c r="AV246" s="46">
        <v>1.9699999999999999E-2</v>
      </c>
      <c r="AW246" s="46" t="s">
        <v>49</v>
      </c>
      <c r="AX246" s="47">
        <v>0</v>
      </c>
      <c r="AY246" s="16"/>
      <c r="AZ246" s="48">
        <v>0.9</v>
      </c>
      <c r="BA246" s="48" t="s">
        <v>51</v>
      </c>
      <c r="BB246" s="49">
        <v>3</v>
      </c>
      <c r="BC246" s="16"/>
      <c r="BD246" s="50"/>
    </row>
    <row r="247" spans="1:56" ht="15.6" customHeight="1" thickBot="1" x14ac:dyDescent="0.35">
      <c r="A247" s="51" t="s">
        <v>295</v>
      </c>
      <c r="B247" s="52">
        <v>4478100</v>
      </c>
      <c r="C247" s="52" t="s">
        <v>48</v>
      </c>
      <c r="D247" s="26">
        <v>241.55</v>
      </c>
      <c r="E247" s="26">
        <v>8.4499999999999993</v>
      </c>
      <c r="F247" s="53">
        <v>13.67</v>
      </c>
      <c r="G247" s="53">
        <v>15.75</v>
      </c>
      <c r="H247" s="28">
        <f t="shared" si="15"/>
        <v>279.42</v>
      </c>
      <c r="I247" s="29">
        <f t="shared" si="14"/>
        <v>250</v>
      </c>
      <c r="J247" s="29">
        <v>0.86</v>
      </c>
      <c r="K247" s="30">
        <v>13.67</v>
      </c>
      <c r="L247" s="30">
        <v>13.5</v>
      </c>
      <c r="M247" s="31">
        <f t="shared" si="13"/>
        <v>278.03000000000003</v>
      </c>
      <c r="N247" s="124"/>
      <c r="O247" s="32" t="s">
        <v>51</v>
      </c>
      <c r="P247" s="33">
        <v>4</v>
      </c>
      <c r="Q247" s="34">
        <v>13.5</v>
      </c>
      <c r="R247" s="124"/>
      <c r="S247" s="35" t="s">
        <v>51</v>
      </c>
      <c r="T247" s="35" t="s">
        <v>49</v>
      </c>
      <c r="U247" s="35" t="s">
        <v>49</v>
      </c>
      <c r="V247" s="35" t="s">
        <v>49</v>
      </c>
      <c r="W247" s="35" t="s">
        <v>51</v>
      </c>
      <c r="X247" s="36">
        <v>4</v>
      </c>
      <c r="Y247" s="124"/>
      <c r="Z247" s="37">
        <v>4.01</v>
      </c>
      <c r="AA247" s="37" t="s">
        <v>51</v>
      </c>
      <c r="AB247" s="37" t="s">
        <v>62</v>
      </c>
      <c r="AC247" s="38">
        <v>4.5</v>
      </c>
      <c r="AD247" s="124"/>
      <c r="AE247" s="39">
        <v>-0.64216999999999924</v>
      </c>
      <c r="AF247" s="40">
        <v>-0.13790978105638402</v>
      </c>
      <c r="AG247" s="40" t="s">
        <v>49</v>
      </c>
      <c r="AH247" s="41">
        <v>0</v>
      </c>
      <c r="AI247" s="124"/>
      <c r="AJ247" s="42">
        <v>0.45380000000000004</v>
      </c>
      <c r="AK247" s="42" t="s">
        <v>49</v>
      </c>
      <c r="AL247" s="43">
        <v>0</v>
      </c>
      <c r="AM247" s="124"/>
      <c r="AN247" s="44">
        <v>3.6000000000000004E-2</v>
      </c>
      <c r="AO247" s="44" t="s">
        <v>51</v>
      </c>
      <c r="AP247" s="45">
        <v>3</v>
      </c>
      <c r="AQ247" s="124"/>
      <c r="AR247" s="40">
        <v>7.4000000000000003E-3</v>
      </c>
      <c r="AS247" s="40" t="s">
        <v>51</v>
      </c>
      <c r="AT247" s="41">
        <v>3</v>
      </c>
      <c r="AU247" s="124"/>
      <c r="AV247" s="46">
        <v>1.6299999999999999E-2</v>
      </c>
      <c r="AW247" s="46" t="s">
        <v>51</v>
      </c>
      <c r="AX247" s="47">
        <v>3</v>
      </c>
      <c r="AY247" s="124"/>
      <c r="AZ247" s="48" t="s">
        <v>52</v>
      </c>
      <c r="BA247" s="48" t="s">
        <v>49</v>
      </c>
      <c r="BB247" s="49">
        <v>0</v>
      </c>
      <c r="BC247" s="124"/>
      <c r="BD247" s="50"/>
    </row>
    <row r="248" spans="1:56" ht="15.6" customHeight="1" thickBot="1" x14ac:dyDescent="0.35">
      <c r="A248" s="61" t="s">
        <v>296</v>
      </c>
      <c r="B248" s="52">
        <v>36498</v>
      </c>
      <c r="C248" s="52" t="s">
        <v>48</v>
      </c>
      <c r="D248" s="26">
        <v>242.77</v>
      </c>
      <c r="E248" s="26">
        <v>8.4499999999999993</v>
      </c>
      <c r="F248" s="53">
        <v>13.67</v>
      </c>
      <c r="G248" s="53">
        <v>6</v>
      </c>
      <c r="H248" s="28">
        <f t="shared" si="15"/>
        <v>270.89</v>
      </c>
      <c r="I248" s="29">
        <f t="shared" si="14"/>
        <v>251.22</v>
      </c>
      <c r="J248" s="29">
        <v>0.86</v>
      </c>
      <c r="K248" s="30">
        <v>13.67</v>
      </c>
      <c r="L248" s="30">
        <v>6</v>
      </c>
      <c r="M248" s="31">
        <f t="shared" si="13"/>
        <v>271.75</v>
      </c>
      <c r="N248" s="16"/>
      <c r="O248" s="32" t="s">
        <v>51</v>
      </c>
      <c r="P248" s="33">
        <v>2</v>
      </c>
      <c r="Q248" s="34">
        <v>6</v>
      </c>
      <c r="R248" s="16"/>
      <c r="S248" s="35" t="s">
        <v>51</v>
      </c>
      <c r="T248" s="35" t="s">
        <v>49</v>
      </c>
      <c r="U248" s="35" t="s">
        <v>49</v>
      </c>
      <c r="V248" s="35" t="s">
        <v>49</v>
      </c>
      <c r="W248" s="35" t="s">
        <v>51</v>
      </c>
      <c r="X248" s="36">
        <v>2</v>
      </c>
      <c r="Y248" s="16"/>
      <c r="Z248" s="37">
        <v>3.72</v>
      </c>
      <c r="AA248" s="37" t="s">
        <v>49</v>
      </c>
      <c r="AB248" s="37" t="s">
        <v>82</v>
      </c>
      <c r="AC248" s="38">
        <v>0</v>
      </c>
      <c r="AD248" s="16"/>
      <c r="AE248" s="39">
        <v>3.7219300000000004</v>
      </c>
      <c r="AF248" s="40" t="s">
        <v>52</v>
      </c>
      <c r="AG248" s="40" t="s">
        <v>49</v>
      </c>
      <c r="AH248" s="41">
        <v>0</v>
      </c>
      <c r="AI248" s="16"/>
      <c r="AJ248" s="42" t="s">
        <v>54</v>
      </c>
      <c r="AK248" s="42" t="s">
        <v>49</v>
      </c>
      <c r="AL248" s="43">
        <v>0</v>
      </c>
      <c r="AM248" s="16"/>
      <c r="AN248" s="44">
        <v>8.3699999999999997E-2</v>
      </c>
      <c r="AO248" s="44" t="s">
        <v>49</v>
      </c>
      <c r="AP248" s="45">
        <v>0</v>
      </c>
      <c r="AQ248" s="16"/>
      <c r="AR248" s="40">
        <v>8.5900000000000004E-2</v>
      </c>
      <c r="AS248" s="40" t="s">
        <v>49</v>
      </c>
      <c r="AT248" s="41">
        <v>0</v>
      </c>
      <c r="AU248" s="16"/>
      <c r="AV248" s="46">
        <v>1.5900000000000001E-2</v>
      </c>
      <c r="AW248" s="46" t="s">
        <v>51</v>
      </c>
      <c r="AX248" s="47">
        <v>3</v>
      </c>
      <c r="AY248" s="16"/>
      <c r="AZ248" s="48">
        <v>0.95</v>
      </c>
      <c r="BA248" s="48" t="s">
        <v>51</v>
      </c>
      <c r="BB248" s="49">
        <v>3</v>
      </c>
      <c r="BC248" s="16"/>
      <c r="BD248" s="50"/>
    </row>
    <row r="249" spans="1:56" ht="15.6" customHeight="1" thickBot="1" x14ac:dyDescent="0.35">
      <c r="A249" s="62" t="s">
        <v>297</v>
      </c>
      <c r="B249" s="52">
        <v>687677</v>
      </c>
      <c r="C249" s="52" t="s">
        <v>48</v>
      </c>
      <c r="D249" s="92">
        <v>256.02999999999997</v>
      </c>
      <c r="E249" s="92">
        <v>8.4499999999999993</v>
      </c>
      <c r="F249" s="53">
        <v>13.67</v>
      </c>
      <c r="G249" s="53">
        <v>6</v>
      </c>
      <c r="H249" s="28">
        <f t="shared" si="15"/>
        <v>284.14999999999998</v>
      </c>
      <c r="I249" s="29">
        <f t="shared" si="14"/>
        <v>264.47999999999996</v>
      </c>
      <c r="J249" s="29">
        <v>0.86</v>
      </c>
      <c r="K249" s="30">
        <v>13.67</v>
      </c>
      <c r="L249" s="30">
        <v>9</v>
      </c>
      <c r="M249" s="31">
        <f t="shared" si="13"/>
        <v>288.01</v>
      </c>
      <c r="N249" s="16"/>
      <c r="O249" s="32" t="s">
        <v>51</v>
      </c>
      <c r="P249" s="33">
        <v>3</v>
      </c>
      <c r="Q249" s="34">
        <v>9</v>
      </c>
      <c r="R249" s="16"/>
      <c r="S249" s="35" t="s">
        <v>51</v>
      </c>
      <c r="T249" s="35" t="s">
        <v>49</v>
      </c>
      <c r="U249" s="35" t="s">
        <v>49</v>
      </c>
      <c r="V249" s="35" t="s">
        <v>49</v>
      </c>
      <c r="W249" s="35" t="s">
        <v>51</v>
      </c>
      <c r="X249" s="36">
        <v>3</v>
      </c>
      <c r="Y249" s="16"/>
      <c r="Z249" s="37">
        <v>3.59</v>
      </c>
      <c r="AA249" s="37" t="s">
        <v>49</v>
      </c>
      <c r="AB249" s="37" t="s">
        <v>52</v>
      </c>
      <c r="AC249" s="38">
        <v>0</v>
      </c>
      <c r="AD249" s="16"/>
      <c r="AE249" s="39">
        <v>-9.5825000000000493E-3</v>
      </c>
      <c r="AF249" s="40">
        <v>-2.6587277089647051E-3</v>
      </c>
      <c r="AG249" s="40" t="s">
        <v>49</v>
      </c>
      <c r="AH249" s="41">
        <v>0</v>
      </c>
      <c r="AI249" s="16"/>
      <c r="AJ249" s="42">
        <v>0.44900000000000001</v>
      </c>
      <c r="AK249" s="42" t="s">
        <v>49</v>
      </c>
      <c r="AL249" s="43">
        <v>0</v>
      </c>
      <c r="AM249" s="16"/>
      <c r="AN249" s="44">
        <v>5.62E-2</v>
      </c>
      <c r="AO249" s="44" t="s">
        <v>51</v>
      </c>
      <c r="AP249" s="45">
        <v>3</v>
      </c>
      <c r="AQ249" s="16"/>
      <c r="AR249" s="40">
        <v>3.0699999999999998E-2</v>
      </c>
      <c r="AS249" s="40" t="s">
        <v>51</v>
      </c>
      <c r="AT249" s="41">
        <v>3</v>
      </c>
      <c r="AU249" s="16"/>
      <c r="AV249" s="46">
        <v>2.9700000000000001E-2</v>
      </c>
      <c r="AW249" s="46" t="s">
        <v>49</v>
      </c>
      <c r="AX249" s="47">
        <v>0</v>
      </c>
      <c r="AY249" s="16"/>
      <c r="AZ249" s="48">
        <v>0.95</v>
      </c>
      <c r="BA249" s="48" t="s">
        <v>51</v>
      </c>
      <c r="BB249" s="49">
        <v>3</v>
      </c>
      <c r="BC249" s="16"/>
      <c r="BD249" s="124"/>
    </row>
    <row r="250" spans="1:56" ht="15.6" customHeight="1" thickBot="1" x14ac:dyDescent="0.35">
      <c r="A250" s="95" t="s">
        <v>298</v>
      </c>
      <c r="B250" s="52">
        <v>908517</v>
      </c>
      <c r="C250" s="52" t="s">
        <v>48</v>
      </c>
      <c r="D250" s="26">
        <v>254.36</v>
      </c>
      <c r="E250" s="26">
        <v>8.4499999999999993</v>
      </c>
      <c r="F250" s="53">
        <v>13.67</v>
      </c>
      <c r="G250" s="53">
        <v>6</v>
      </c>
      <c r="H250" s="28">
        <f t="shared" si="15"/>
        <v>282.48</v>
      </c>
      <c r="I250" s="29">
        <f t="shared" si="14"/>
        <v>262.81</v>
      </c>
      <c r="J250" s="29">
        <v>0.86</v>
      </c>
      <c r="K250" s="30">
        <v>13.67</v>
      </c>
      <c r="L250" s="30">
        <v>9</v>
      </c>
      <c r="M250" s="31">
        <f t="shared" si="13"/>
        <v>286.34000000000003</v>
      </c>
      <c r="N250" s="16"/>
      <c r="O250" s="32" t="s">
        <v>51</v>
      </c>
      <c r="P250" s="33">
        <v>3</v>
      </c>
      <c r="Q250" s="34">
        <v>9</v>
      </c>
      <c r="R250" s="16"/>
      <c r="S250" s="35" t="s">
        <v>51</v>
      </c>
      <c r="T250" s="35" t="s">
        <v>49</v>
      </c>
      <c r="U250" s="35" t="s">
        <v>49</v>
      </c>
      <c r="V250" s="35" t="s">
        <v>49</v>
      </c>
      <c r="W250" s="35" t="s">
        <v>51</v>
      </c>
      <c r="X250" s="36">
        <v>3</v>
      </c>
      <c r="Y250" s="16"/>
      <c r="Z250" s="37">
        <v>3.36</v>
      </c>
      <c r="AA250" s="37" t="s">
        <v>49</v>
      </c>
      <c r="AB250" s="37" t="s">
        <v>52</v>
      </c>
      <c r="AC250" s="38">
        <v>0</v>
      </c>
      <c r="AD250" s="16"/>
      <c r="AE250" s="39">
        <v>0.24793250000000011</v>
      </c>
      <c r="AF250" s="40">
        <v>7.9573683467276085E-2</v>
      </c>
      <c r="AG250" s="40" t="s">
        <v>49</v>
      </c>
      <c r="AH250" s="41">
        <v>0</v>
      </c>
      <c r="AI250" s="16"/>
      <c r="AJ250" s="42">
        <v>0.76349999999999996</v>
      </c>
      <c r="AK250" s="42" t="s">
        <v>49</v>
      </c>
      <c r="AL250" s="43">
        <v>0</v>
      </c>
      <c r="AM250" s="16"/>
      <c r="AN250" s="44">
        <v>5.3800000000000001E-2</v>
      </c>
      <c r="AO250" s="44" t="s">
        <v>51</v>
      </c>
      <c r="AP250" s="45">
        <v>3</v>
      </c>
      <c r="AQ250" s="16"/>
      <c r="AR250" s="40">
        <v>3.8599999999999995E-2</v>
      </c>
      <c r="AS250" s="40" t="s">
        <v>51</v>
      </c>
      <c r="AT250" s="41">
        <v>3</v>
      </c>
      <c r="AU250" s="16"/>
      <c r="AV250" s="46">
        <v>2.3099999999999999E-2</v>
      </c>
      <c r="AW250" s="46" t="s">
        <v>49</v>
      </c>
      <c r="AX250" s="47">
        <v>0</v>
      </c>
      <c r="AY250" s="16"/>
      <c r="AZ250" s="48">
        <v>1</v>
      </c>
      <c r="BA250" s="48" t="s">
        <v>51</v>
      </c>
      <c r="BB250" s="49">
        <v>3</v>
      </c>
      <c r="BC250" s="16"/>
      <c r="BD250" s="50"/>
    </row>
    <row r="251" spans="1:56" ht="15.6" customHeight="1" thickBot="1" x14ac:dyDescent="0.35">
      <c r="A251" s="51" t="s">
        <v>299</v>
      </c>
      <c r="B251" s="52">
        <v>715255</v>
      </c>
      <c r="C251" s="52" t="s">
        <v>48</v>
      </c>
      <c r="D251" s="26">
        <v>246.76000000000002</v>
      </c>
      <c r="E251" s="26">
        <v>8.4499999999999993</v>
      </c>
      <c r="F251" s="53">
        <v>13.67</v>
      </c>
      <c r="G251" s="53">
        <v>9</v>
      </c>
      <c r="H251" s="28">
        <f t="shared" si="15"/>
        <v>277.88</v>
      </c>
      <c r="I251" s="29">
        <f t="shared" si="14"/>
        <v>255.21</v>
      </c>
      <c r="J251" s="29">
        <v>0.86</v>
      </c>
      <c r="K251" s="30">
        <v>13.67</v>
      </c>
      <c r="L251" s="30">
        <v>9</v>
      </c>
      <c r="M251" s="31">
        <f t="shared" si="13"/>
        <v>278.74</v>
      </c>
      <c r="N251" s="16"/>
      <c r="O251" s="32" t="s">
        <v>51</v>
      </c>
      <c r="P251" s="33">
        <v>3</v>
      </c>
      <c r="Q251" s="34">
        <v>9</v>
      </c>
      <c r="R251" s="16"/>
      <c r="S251" s="35" t="s">
        <v>51</v>
      </c>
      <c r="T251" s="35" t="s">
        <v>49</v>
      </c>
      <c r="U251" s="35" t="s">
        <v>49</v>
      </c>
      <c r="V251" s="35" t="s">
        <v>49</v>
      </c>
      <c r="W251" s="35" t="s">
        <v>51</v>
      </c>
      <c r="X251" s="36">
        <v>3</v>
      </c>
      <c r="Y251" s="16"/>
      <c r="Z251" s="37">
        <v>3.21</v>
      </c>
      <c r="AA251" s="37" t="s">
        <v>49</v>
      </c>
      <c r="AB251" s="37" t="s">
        <v>52</v>
      </c>
      <c r="AC251" s="38">
        <v>0</v>
      </c>
      <c r="AD251" s="16"/>
      <c r="AE251" s="39">
        <v>0.22863500000000014</v>
      </c>
      <c r="AF251" s="40">
        <v>7.6724441685263239E-2</v>
      </c>
      <c r="AG251" s="40" t="s">
        <v>49</v>
      </c>
      <c r="AH251" s="41">
        <v>0</v>
      </c>
      <c r="AI251" s="16"/>
      <c r="AJ251" s="42">
        <v>0.59079999999999999</v>
      </c>
      <c r="AK251" s="42" t="s">
        <v>49</v>
      </c>
      <c r="AL251" s="43">
        <v>0</v>
      </c>
      <c r="AM251" s="16"/>
      <c r="AN251" s="44">
        <v>4.2800000000000005E-2</v>
      </c>
      <c r="AO251" s="44" t="s">
        <v>51</v>
      </c>
      <c r="AP251" s="45">
        <v>3</v>
      </c>
      <c r="AQ251" s="16"/>
      <c r="AR251" s="40">
        <v>3.4500000000000003E-2</v>
      </c>
      <c r="AS251" s="40" t="s">
        <v>51</v>
      </c>
      <c r="AT251" s="41">
        <v>3</v>
      </c>
      <c r="AU251" s="16"/>
      <c r="AV251" s="46">
        <v>3.2599999999999997E-2</v>
      </c>
      <c r="AW251" s="46" t="s">
        <v>49</v>
      </c>
      <c r="AX251" s="47">
        <v>0</v>
      </c>
      <c r="AY251" s="16"/>
      <c r="AZ251" s="48">
        <v>1</v>
      </c>
      <c r="BA251" s="48" t="s">
        <v>51</v>
      </c>
      <c r="BB251" s="49">
        <v>3</v>
      </c>
      <c r="BC251" s="16"/>
      <c r="BD251" s="50"/>
    </row>
    <row r="252" spans="1:56" ht="15.6" customHeight="1" thickBot="1" x14ac:dyDescent="0.35">
      <c r="A252" s="51" t="s">
        <v>300</v>
      </c>
      <c r="B252" s="52">
        <v>567299</v>
      </c>
      <c r="C252" s="52" t="s">
        <v>48</v>
      </c>
      <c r="D252" s="26">
        <v>259.08999999999997</v>
      </c>
      <c r="E252" s="26">
        <v>8.4499999999999993</v>
      </c>
      <c r="F252" s="53">
        <v>13.67</v>
      </c>
      <c r="G252" s="53">
        <v>9</v>
      </c>
      <c r="H252" s="28">
        <f t="shared" si="15"/>
        <v>290.20999999999998</v>
      </c>
      <c r="I252" s="29">
        <f t="shared" si="14"/>
        <v>267.53999999999996</v>
      </c>
      <c r="J252" s="29">
        <v>0.86</v>
      </c>
      <c r="K252" s="30">
        <v>13.67</v>
      </c>
      <c r="L252" s="30">
        <v>6</v>
      </c>
      <c r="M252" s="31">
        <f t="shared" si="13"/>
        <v>288.07</v>
      </c>
      <c r="N252" s="16"/>
      <c r="O252" s="32" t="s">
        <v>51</v>
      </c>
      <c r="P252" s="33">
        <v>2</v>
      </c>
      <c r="Q252" s="34">
        <v>6</v>
      </c>
      <c r="R252" s="16"/>
      <c r="S252" s="35" t="s">
        <v>51</v>
      </c>
      <c r="T252" s="35" t="s">
        <v>49</v>
      </c>
      <c r="U252" s="35" t="s">
        <v>49</v>
      </c>
      <c r="V252" s="35" t="s">
        <v>49</v>
      </c>
      <c r="W252" s="35" t="s">
        <v>51</v>
      </c>
      <c r="X252" s="36">
        <v>2</v>
      </c>
      <c r="Y252" s="16"/>
      <c r="Z252" s="37">
        <v>3.49</v>
      </c>
      <c r="AA252" s="37" t="s">
        <v>49</v>
      </c>
      <c r="AB252" s="37" t="s">
        <v>52</v>
      </c>
      <c r="AC252" s="38">
        <v>0</v>
      </c>
      <c r="AD252" s="16"/>
      <c r="AE252" s="39">
        <v>3.1744999999999468E-2</v>
      </c>
      <c r="AF252" s="40">
        <v>9.1919176564010698E-3</v>
      </c>
      <c r="AG252" s="40" t="s">
        <v>49</v>
      </c>
      <c r="AH252" s="41">
        <v>0</v>
      </c>
      <c r="AI252" s="16"/>
      <c r="AJ252" s="42">
        <v>0.36780000000000002</v>
      </c>
      <c r="AK252" s="42" t="s">
        <v>49</v>
      </c>
      <c r="AL252" s="43">
        <v>0</v>
      </c>
      <c r="AM252" s="16"/>
      <c r="AN252" s="44">
        <v>4.2300000000000004E-2</v>
      </c>
      <c r="AO252" s="44" t="s">
        <v>51</v>
      </c>
      <c r="AP252" s="45">
        <v>3</v>
      </c>
      <c r="AQ252" s="16"/>
      <c r="AR252" s="40">
        <v>6.6400000000000001E-2</v>
      </c>
      <c r="AS252" s="40" t="s">
        <v>49</v>
      </c>
      <c r="AT252" s="41">
        <v>0</v>
      </c>
      <c r="AU252" s="16"/>
      <c r="AV252" s="46">
        <v>2.2099999999999998E-2</v>
      </c>
      <c r="AW252" s="46" t="s">
        <v>49</v>
      </c>
      <c r="AX252" s="47">
        <v>0</v>
      </c>
      <c r="AY252" s="16"/>
      <c r="AZ252" s="48">
        <v>1</v>
      </c>
      <c r="BA252" s="48" t="s">
        <v>51</v>
      </c>
      <c r="BB252" s="49">
        <v>3</v>
      </c>
      <c r="BC252" s="16"/>
      <c r="BD252" s="50"/>
    </row>
    <row r="253" spans="1:56" ht="15.6" customHeight="1" thickBot="1" x14ac:dyDescent="0.35">
      <c r="A253" s="51" t="s">
        <v>301</v>
      </c>
      <c r="B253" s="52">
        <v>594555</v>
      </c>
      <c r="C253" s="52" t="s">
        <v>48</v>
      </c>
      <c r="D253" s="26">
        <v>236.8</v>
      </c>
      <c r="E253" s="26">
        <v>8.4499999999999993</v>
      </c>
      <c r="F253" s="53">
        <v>13.67</v>
      </c>
      <c r="G253" s="53">
        <v>12</v>
      </c>
      <c r="H253" s="28">
        <f t="shared" si="15"/>
        <v>270.92</v>
      </c>
      <c r="I253" s="29">
        <f t="shared" si="14"/>
        <v>245.25</v>
      </c>
      <c r="J253" s="29">
        <v>0.86</v>
      </c>
      <c r="K253" s="30">
        <v>13.67</v>
      </c>
      <c r="L253" s="30">
        <v>7.25</v>
      </c>
      <c r="M253" s="31">
        <f t="shared" si="13"/>
        <v>267.03000000000003</v>
      </c>
      <c r="N253" s="16"/>
      <c r="O253" s="32" t="s">
        <v>51</v>
      </c>
      <c r="P253" s="33">
        <v>3</v>
      </c>
      <c r="Q253" s="34">
        <v>7.25</v>
      </c>
      <c r="R253" s="16"/>
      <c r="S253" s="35" t="s">
        <v>51</v>
      </c>
      <c r="T253" s="35" t="s">
        <v>49</v>
      </c>
      <c r="U253" s="35" t="s">
        <v>49</v>
      </c>
      <c r="V253" s="35" t="s">
        <v>49</v>
      </c>
      <c r="W253" s="35" t="s">
        <v>51</v>
      </c>
      <c r="X253" s="36">
        <v>3</v>
      </c>
      <c r="Y253" s="16"/>
      <c r="Z253" s="37">
        <v>3.77</v>
      </c>
      <c r="AA253" s="37" t="s">
        <v>49</v>
      </c>
      <c r="AB253" s="37" t="s">
        <v>82</v>
      </c>
      <c r="AC253" s="38">
        <v>0</v>
      </c>
      <c r="AD253" s="16"/>
      <c r="AE253" s="39">
        <v>0.31956499999999988</v>
      </c>
      <c r="AF253" s="40">
        <v>9.2711379566448454E-2</v>
      </c>
      <c r="AG253" s="40" t="s">
        <v>51</v>
      </c>
      <c r="AH253" s="41">
        <v>1.25</v>
      </c>
      <c r="AI253" s="16"/>
      <c r="AJ253" s="42">
        <v>0.47149999999999997</v>
      </c>
      <c r="AK253" s="42" t="s">
        <v>49</v>
      </c>
      <c r="AL253" s="43">
        <v>0</v>
      </c>
      <c r="AM253" s="16"/>
      <c r="AN253" s="44">
        <v>3.4000000000000002E-2</v>
      </c>
      <c r="AO253" s="44" t="s">
        <v>51</v>
      </c>
      <c r="AP253" s="45">
        <v>3</v>
      </c>
      <c r="AQ253" s="16"/>
      <c r="AR253" s="40">
        <v>6.9599999999999995E-2</v>
      </c>
      <c r="AS253" s="40" t="s">
        <v>49</v>
      </c>
      <c r="AT253" s="41">
        <v>0</v>
      </c>
      <c r="AU253" s="16"/>
      <c r="AV253" s="46">
        <v>2.7200000000000002E-2</v>
      </c>
      <c r="AW253" s="46" t="s">
        <v>49</v>
      </c>
      <c r="AX253" s="47">
        <v>0</v>
      </c>
      <c r="AY253" s="16"/>
      <c r="AZ253" s="48">
        <v>1</v>
      </c>
      <c r="BA253" s="48" t="s">
        <v>51</v>
      </c>
      <c r="BB253" s="49">
        <v>3</v>
      </c>
      <c r="BC253" s="16"/>
      <c r="BD253" s="50"/>
    </row>
    <row r="254" spans="1:56" s="59" customFormat="1" ht="15.6" customHeight="1" thickBot="1" x14ac:dyDescent="0.35">
      <c r="A254" s="118" t="s">
        <v>302</v>
      </c>
      <c r="B254" s="57">
        <v>518620</v>
      </c>
      <c r="C254" s="52" t="s">
        <v>48</v>
      </c>
      <c r="D254" s="26">
        <v>255.05</v>
      </c>
      <c r="E254" s="26">
        <v>8.4499999999999993</v>
      </c>
      <c r="F254" s="58">
        <v>13.67</v>
      </c>
      <c r="G254" s="53">
        <v>9</v>
      </c>
      <c r="H254" s="28">
        <f t="shared" si="15"/>
        <v>286.17</v>
      </c>
      <c r="I254" s="29">
        <f t="shared" si="14"/>
        <v>263.5</v>
      </c>
      <c r="J254" s="29">
        <v>0.86</v>
      </c>
      <c r="K254" s="30">
        <v>13.67</v>
      </c>
      <c r="L254" s="30">
        <v>12</v>
      </c>
      <c r="M254" s="31">
        <f t="shared" si="13"/>
        <v>290.03000000000003</v>
      </c>
      <c r="N254" s="16"/>
      <c r="O254" s="32" t="s">
        <v>51</v>
      </c>
      <c r="P254" s="33">
        <v>4</v>
      </c>
      <c r="Q254" s="34">
        <v>12</v>
      </c>
      <c r="R254" s="16"/>
      <c r="S254" s="35" t="s">
        <v>51</v>
      </c>
      <c r="T254" s="35" t="s">
        <v>49</v>
      </c>
      <c r="U254" s="35" t="s">
        <v>49</v>
      </c>
      <c r="V254" s="35" t="s">
        <v>49</v>
      </c>
      <c r="W254" s="35" t="s">
        <v>51</v>
      </c>
      <c r="X254" s="36">
        <v>4</v>
      </c>
      <c r="Y254" s="16"/>
      <c r="Z254" s="37">
        <v>3.23</v>
      </c>
      <c r="AA254" s="37" t="s">
        <v>49</v>
      </c>
      <c r="AB254" s="37" t="s">
        <v>52</v>
      </c>
      <c r="AC254" s="38">
        <v>0</v>
      </c>
      <c r="AD254" s="16"/>
      <c r="AE254" s="39">
        <v>1.2172499999999697E-2</v>
      </c>
      <c r="AF254" s="40">
        <v>3.7866915950066681E-3</v>
      </c>
      <c r="AG254" s="40" t="s">
        <v>49</v>
      </c>
      <c r="AH254" s="41">
        <v>0</v>
      </c>
      <c r="AI254" s="16"/>
      <c r="AJ254" s="42">
        <v>0.57779999999999998</v>
      </c>
      <c r="AK254" s="42" t="s">
        <v>49</v>
      </c>
      <c r="AL254" s="43">
        <v>0</v>
      </c>
      <c r="AM254" s="16"/>
      <c r="AN254" s="44">
        <v>4.4600000000000001E-2</v>
      </c>
      <c r="AO254" s="44" t="s">
        <v>51</v>
      </c>
      <c r="AP254" s="45">
        <v>3</v>
      </c>
      <c r="AQ254" s="16"/>
      <c r="AR254" s="40">
        <v>5.3600000000000002E-2</v>
      </c>
      <c r="AS254" s="40" t="s">
        <v>51</v>
      </c>
      <c r="AT254" s="41">
        <v>3</v>
      </c>
      <c r="AU254" s="16"/>
      <c r="AV254" s="46">
        <v>1.5900000000000001E-2</v>
      </c>
      <c r="AW254" s="46" t="s">
        <v>51</v>
      </c>
      <c r="AX254" s="47">
        <v>3</v>
      </c>
      <c r="AY254" s="16"/>
      <c r="AZ254" s="48">
        <v>1</v>
      </c>
      <c r="BA254" s="48" t="s">
        <v>51</v>
      </c>
      <c r="BB254" s="49">
        <v>3</v>
      </c>
      <c r="BC254" s="16"/>
      <c r="BD254" s="50"/>
    </row>
    <row r="255" spans="1:56" s="59" customFormat="1" ht="15.6" customHeight="1" thickBot="1" x14ac:dyDescent="0.35">
      <c r="A255" s="263" t="s">
        <v>303</v>
      </c>
      <c r="B255" s="255">
        <v>550817</v>
      </c>
      <c r="C255" s="52" t="s">
        <v>48</v>
      </c>
      <c r="D255" s="26">
        <v>251.29000000000002</v>
      </c>
      <c r="E255" s="26">
        <v>8.4499999999999993</v>
      </c>
      <c r="F255" s="67">
        <v>0</v>
      </c>
      <c r="G255" s="53">
        <v>0</v>
      </c>
      <c r="H255" s="28">
        <f t="shared" si="15"/>
        <v>259.74</v>
      </c>
      <c r="I255" s="290">
        <f t="shared" si="14"/>
        <v>259.74</v>
      </c>
      <c r="J255" s="290">
        <v>0.86</v>
      </c>
      <c r="K255" s="68">
        <v>0</v>
      </c>
      <c r="L255" s="272">
        <v>0</v>
      </c>
      <c r="M255" s="273">
        <f t="shared" si="13"/>
        <v>260.60000000000002</v>
      </c>
      <c r="N255" s="16"/>
      <c r="O255" s="32" t="s">
        <v>49</v>
      </c>
      <c r="P255" s="33" t="s">
        <v>50</v>
      </c>
      <c r="Q255" s="34">
        <v>0</v>
      </c>
      <c r="R255" s="16"/>
      <c r="S255" s="35" t="s">
        <v>51</v>
      </c>
      <c r="T255" s="35" t="s">
        <v>49</v>
      </c>
      <c r="U255" s="35" t="s">
        <v>51</v>
      </c>
      <c r="V255" s="289" t="s">
        <v>51</v>
      </c>
      <c r="W255" s="289" t="s">
        <v>49</v>
      </c>
      <c r="X255" s="295" t="s">
        <v>50</v>
      </c>
      <c r="Y255" s="16"/>
      <c r="Z255" s="37" t="s">
        <v>54</v>
      </c>
      <c r="AA255" s="37" t="s">
        <v>49</v>
      </c>
      <c r="AB255" s="37" t="s">
        <v>52</v>
      </c>
      <c r="AC255" s="38">
        <v>0</v>
      </c>
      <c r="AD255" s="16"/>
      <c r="AE255" s="39">
        <v>3.4547699999999999</v>
      </c>
      <c r="AF255" s="40" t="s">
        <v>52</v>
      </c>
      <c r="AG255" s="40" t="s">
        <v>49</v>
      </c>
      <c r="AH255" s="41">
        <v>0</v>
      </c>
      <c r="AI255" s="16"/>
      <c r="AJ255" s="42" t="s">
        <v>54</v>
      </c>
      <c r="AK255" s="42" t="s">
        <v>49</v>
      </c>
      <c r="AL255" s="43">
        <v>0</v>
      </c>
      <c r="AM255" s="16"/>
      <c r="AN255" s="44">
        <v>3.7599999999999995E-2</v>
      </c>
      <c r="AO255" s="44" t="s">
        <v>51</v>
      </c>
      <c r="AP255" s="45">
        <v>3</v>
      </c>
      <c r="AQ255" s="16"/>
      <c r="AR255" s="40">
        <v>5.4800000000000001E-2</v>
      </c>
      <c r="AS255" s="40" t="s">
        <v>51</v>
      </c>
      <c r="AT255" s="41">
        <v>3</v>
      </c>
      <c r="AU255" s="16"/>
      <c r="AV255" s="46">
        <v>2.64E-2</v>
      </c>
      <c r="AW255" s="46" t="s">
        <v>49</v>
      </c>
      <c r="AX255" s="47">
        <v>0</v>
      </c>
      <c r="AY255" s="16"/>
      <c r="AZ255" s="48">
        <v>0.95</v>
      </c>
      <c r="BA255" s="48" t="s">
        <v>51</v>
      </c>
      <c r="BB255" s="49">
        <v>3</v>
      </c>
      <c r="BC255" s="16"/>
      <c r="BD255" s="50"/>
    </row>
    <row r="256" spans="1:56" ht="15.6" customHeight="1" thickBot="1" x14ac:dyDescent="0.35">
      <c r="A256" s="51" t="s">
        <v>304</v>
      </c>
      <c r="B256" s="52">
        <v>4483707</v>
      </c>
      <c r="C256" s="52" t="s">
        <v>48</v>
      </c>
      <c r="D256" s="26">
        <v>253.51000000000002</v>
      </c>
      <c r="E256" s="26">
        <v>8.4499999999999993</v>
      </c>
      <c r="F256" s="67">
        <v>0</v>
      </c>
      <c r="G256" s="53">
        <v>0</v>
      </c>
      <c r="H256" s="28">
        <f t="shared" si="15"/>
        <v>261.96000000000004</v>
      </c>
      <c r="I256" s="29">
        <f t="shared" si="14"/>
        <v>261.96000000000004</v>
      </c>
      <c r="J256" s="29">
        <v>0.86</v>
      </c>
      <c r="K256" s="68">
        <v>0</v>
      </c>
      <c r="L256" s="30">
        <v>8.75</v>
      </c>
      <c r="M256" s="31">
        <f t="shared" si="13"/>
        <v>271.57000000000005</v>
      </c>
      <c r="N256" s="16"/>
      <c r="O256" s="32" t="s">
        <v>51</v>
      </c>
      <c r="P256" s="33">
        <v>3</v>
      </c>
      <c r="Q256" s="34">
        <v>8.75</v>
      </c>
      <c r="R256" s="16"/>
      <c r="S256" s="35" t="s">
        <v>51</v>
      </c>
      <c r="T256" s="35" t="s">
        <v>49</v>
      </c>
      <c r="U256" s="35" t="s">
        <v>49</v>
      </c>
      <c r="V256" s="35" t="s">
        <v>49</v>
      </c>
      <c r="W256" s="35" t="s">
        <v>51</v>
      </c>
      <c r="X256" s="36">
        <v>3</v>
      </c>
      <c r="Y256" s="16"/>
      <c r="Z256" s="37">
        <v>4.09</v>
      </c>
      <c r="AA256" s="37" t="s">
        <v>51</v>
      </c>
      <c r="AB256" s="37" t="s">
        <v>62</v>
      </c>
      <c r="AC256" s="38">
        <v>4.5</v>
      </c>
      <c r="AD256" s="16"/>
      <c r="AE256" s="39">
        <v>3.6962499999999565E-2</v>
      </c>
      <c r="AF256" s="40">
        <v>9.1115541408730866E-3</v>
      </c>
      <c r="AG256" s="40" t="s">
        <v>51</v>
      </c>
      <c r="AH256" s="41">
        <v>1.25</v>
      </c>
      <c r="AI256" s="16"/>
      <c r="AJ256" s="42">
        <v>0.48180000000000001</v>
      </c>
      <c r="AK256" s="42" t="s">
        <v>49</v>
      </c>
      <c r="AL256" s="43">
        <v>0</v>
      </c>
      <c r="AM256" s="16"/>
      <c r="AN256" s="44">
        <v>3.5099999999999999E-2</v>
      </c>
      <c r="AO256" s="44" t="s">
        <v>51</v>
      </c>
      <c r="AP256" s="45">
        <v>3</v>
      </c>
      <c r="AQ256" s="16"/>
      <c r="AR256" s="40">
        <v>0.10249999999999999</v>
      </c>
      <c r="AS256" s="40" t="s">
        <v>49</v>
      </c>
      <c r="AT256" s="41">
        <v>0</v>
      </c>
      <c r="AU256" s="16"/>
      <c r="AV256" s="46">
        <v>2.0499999999999997E-2</v>
      </c>
      <c r="AW256" s="46" t="s">
        <v>49</v>
      </c>
      <c r="AX256" s="47">
        <v>0</v>
      </c>
      <c r="AY256" s="16"/>
      <c r="AZ256" s="48" t="s">
        <v>52</v>
      </c>
      <c r="BA256" s="48" t="s">
        <v>49</v>
      </c>
      <c r="BB256" s="49">
        <v>0</v>
      </c>
      <c r="BC256" s="16"/>
      <c r="BD256" s="50"/>
    </row>
    <row r="257" spans="1:56" s="59" customFormat="1" ht="15.6" customHeight="1" thickBot="1" x14ac:dyDescent="0.35">
      <c r="A257" s="267" t="s">
        <v>305</v>
      </c>
      <c r="B257" s="268">
        <v>889148</v>
      </c>
      <c r="C257" s="52" t="s">
        <v>48</v>
      </c>
      <c r="D257" s="26">
        <v>267.64999999999998</v>
      </c>
      <c r="E257" s="26">
        <v>8.4499999999999993</v>
      </c>
      <c r="F257" s="58">
        <v>13.67</v>
      </c>
      <c r="G257" s="53">
        <v>6.75</v>
      </c>
      <c r="H257" s="28">
        <f t="shared" si="15"/>
        <v>296.52</v>
      </c>
      <c r="I257" s="29">
        <f t="shared" si="14"/>
        <v>276.09999999999997</v>
      </c>
      <c r="J257" s="29">
        <v>0.86</v>
      </c>
      <c r="K257" s="30">
        <v>13.67</v>
      </c>
      <c r="L257" s="272">
        <v>4.5</v>
      </c>
      <c r="M257" s="273">
        <f t="shared" si="13"/>
        <v>295.13</v>
      </c>
      <c r="N257" s="16"/>
      <c r="O257" s="252" t="s">
        <v>51</v>
      </c>
      <c r="P257" s="274">
        <v>1</v>
      </c>
      <c r="Q257" s="275">
        <v>4.5</v>
      </c>
      <c r="R257" s="16"/>
      <c r="S257" s="35" t="s">
        <v>51</v>
      </c>
      <c r="T257" s="35" t="s">
        <v>49</v>
      </c>
      <c r="U257" s="35" t="s">
        <v>49</v>
      </c>
      <c r="V257" s="289" t="s">
        <v>49</v>
      </c>
      <c r="W257" s="311" t="s">
        <v>51</v>
      </c>
      <c r="X257" s="312">
        <f>COUNTIF(Z257:BB257,"Y")</f>
        <v>1</v>
      </c>
      <c r="Y257" s="16"/>
      <c r="Z257" s="37">
        <v>3.99</v>
      </c>
      <c r="AA257" s="37" t="s">
        <v>51</v>
      </c>
      <c r="AB257" s="37" t="s">
        <v>62</v>
      </c>
      <c r="AC257" s="38">
        <v>4.5</v>
      </c>
      <c r="AD257" s="16"/>
      <c r="AE257" s="39">
        <v>-0.58237000000000005</v>
      </c>
      <c r="AF257" s="40">
        <v>-0.12740294295394697</v>
      </c>
      <c r="AG257" s="40" t="s">
        <v>49</v>
      </c>
      <c r="AH257" s="41">
        <v>0</v>
      </c>
      <c r="AI257" s="16"/>
      <c r="AJ257" s="42">
        <v>0.88980000000000004</v>
      </c>
      <c r="AK257" s="42" t="s">
        <v>49</v>
      </c>
      <c r="AL257" s="43">
        <v>0</v>
      </c>
      <c r="AM257" s="16"/>
      <c r="AN257" s="44" t="s">
        <v>69</v>
      </c>
      <c r="AO257" s="44" t="s">
        <v>49</v>
      </c>
      <c r="AP257" s="45">
        <v>0</v>
      </c>
      <c r="AQ257" s="16"/>
      <c r="AR257" s="40" t="s">
        <v>69</v>
      </c>
      <c r="AS257" s="40" t="s">
        <v>49</v>
      </c>
      <c r="AT257" s="41">
        <v>0</v>
      </c>
      <c r="AU257" s="16"/>
      <c r="AV257" s="46" t="s">
        <v>69</v>
      </c>
      <c r="AW257" s="46" t="s">
        <v>49</v>
      </c>
      <c r="AX257" s="47">
        <v>0</v>
      </c>
      <c r="AY257" s="16"/>
      <c r="AZ257" s="48" t="s">
        <v>52</v>
      </c>
      <c r="BA257" s="48" t="s">
        <v>49</v>
      </c>
      <c r="BB257" s="49">
        <v>0</v>
      </c>
      <c r="BC257" s="16"/>
      <c r="BD257" s="50"/>
    </row>
    <row r="258" spans="1:56" s="59" customFormat="1" ht="15.6" customHeight="1" thickBot="1" x14ac:dyDescent="0.35">
      <c r="A258" s="62" t="s">
        <v>306</v>
      </c>
      <c r="B258" s="52">
        <v>125598</v>
      </c>
      <c r="C258" s="57" t="s">
        <v>48</v>
      </c>
      <c r="D258" s="26">
        <v>254.47</v>
      </c>
      <c r="E258" s="26">
        <v>8.4499999999999993</v>
      </c>
      <c r="F258" s="58">
        <v>13.67</v>
      </c>
      <c r="G258" s="53">
        <v>0</v>
      </c>
      <c r="H258" s="28">
        <f t="shared" si="15"/>
        <v>276.59000000000003</v>
      </c>
      <c r="I258" s="29">
        <f t="shared" si="14"/>
        <v>262.92</v>
      </c>
      <c r="J258" s="29">
        <v>0.86</v>
      </c>
      <c r="K258" s="30">
        <v>13.67</v>
      </c>
      <c r="L258" s="30">
        <v>0</v>
      </c>
      <c r="M258" s="31">
        <f t="shared" si="13"/>
        <v>277.45000000000005</v>
      </c>
      <c r="N258" s="16"/>
      <c r="O258" s="32" t="s">
        <v>49</v>
      </c>
      <c r="P258" s="33" t="s">
        <v>50</v>
      </c>
      <c r="Q258" s="34">
        <v>0</v>
      </c>
      <c r="R258" s="16"/>
      <c r="S258" s="35" t="s">
        <v>51</v>
      </c>
      <c r="T258" s="35" t="s">
        <v>49</v>
      </c>
      <c r="U258" s="35" t="s">
        <v>51</v>
      </c>
      <c r="V258" s="35" t="s">
        <v>49</v>
      </c>
      <c r="W258" s="35" t="s">
        <v>49</v>
      </c>
      <c r="X258" s="36" t="s">
        <v>50</v>
      </c>
      <c r="Y258" s="16"/>
      <c r="Z258" s="37">
        <v>3.81</v>
      </c>
      <c r="AA258" s="37" t="s">
        <v>51</v>
      </c>
      <c r="AB258" s="37" t="s">
        <v>62</v>
      </c>
      <c r="AC258" s="38">
        <v>4.5</v>
      </c>
      <c r="AD258" s="16"/>
      <c r="AE258" s="39">
        <v>0.37300250000000013</v>
      </c>
      <c r="AF258" s="40">
        <v>0.10843048649497172</v>
      </c>
      <c r="AG258" s="40" t="s">
        <v>51</v>
      </c>
      <c r="AH258" s="41">
        <v>1.25</v>
      </c>
      <c r="AI258" s="16"/>
      <c r="AJ258" s="42">
        <v>0.74430000000000007</v>
      </c>
      <c r="AK258" s="42" t="s">
        <v>49</v>
      </c>
      <c r="AL258" s="43">
        <v>0</v>
      </c>
      <c r="AM258" s="16"/>
      <c r="AN258" s="44">
        <v>4.6799999999999994E-2</v>
      </c>
      <c r="AO258" s="44" t="s">
        <v>51</v>
      </c>
      <c r="AP258" s="45">
        <v>3</v>
      </c>
      <c r="AQ258" s="16"/>
      <c r="AR258" s="40">
        <v>7.6299999999999993E-2</v>
      </c>
      <c r="AS258" s="40" t="s">
        <v>49</v>
      </c>
      <c r="AT258" s="41">
        <v>0</v>
      </c>
      <c r="AU258" s="16"/>
      <c r="AV258" s="46">
        <v>2.3199999999999998E-2</v>
      </c>
      <c r="AW258" s="46" t="s">
        <v>49</v>
      </c>
      <c r="AX258" s="47">
        <v>0</v>
      </c>
      <c r="AY258" s="16"/>
      <c r="AZ258" s="48">
        <v>0.93</v>
      </c>
      <c r="BA258" s="48" t="s">
        <v>51</v>
      </c>
      <c r="BB258" s="49">
        <v>3</v>
      </c>
      <c r="BC258" s="16"/>
      <c r="BD258" s="50"/>
    </row>
    <row r="259" spans="1:56" ht="15.6" customHeight="1" thickBot="1" x14ac:dyDescent="0.35">
      <c r="A259" s="103" t="s">
        <v>307</v>
      </c>
      <c r="B259" s="25">
        <v>955272</v>
      </c>
      <c r="C259" s="52" t="s">
        <v>48</v>
      </c>
      <c r="D259" s="26">
        <v>244.35000000000002</v>
      </c>
      <c r="E259" s="26">
        <v>8.4499999999999993</v>
      </c>
      <c r="F259" s="141">
        <v>13.67</v>
      </c>
      <c r="G259" s="53">
        <v>0</v>
      </c>
      <c r="H259" s="28">
        <f t="shared" si="15"/>
        <v>266.47000000000003</v>
      </c>
      <c r="I259" s="29">
        <f t="shared" si="14"/>
        <v>252.8</v>
      </c>
      <c r="J259" s="29">
        <v>0.86</v>
      </c>
      <c r="K259" s="30">
        <v>13.67</v>
      </c>
      <c r="L259" s="30">
        <v>0</v>
      </c>
      <c r="M259" s="31">
        <f t="shared" si="13"/>
        <v>267.33000000000004</v>
      </c>
      <c r="N259" s="16"/>
      <c r="O259" s="32" t="s">
        <v>49</v>
      </c>
      <c r="P259" s="33" t="s">
        <v>50</v>
      </c>
      <c r="Q259" s="34">
        <v>0</v>
      </c>
      <c r="R259" s="16"/>
      <c r="S259" s="35" t="s">
        <v>51</v>
      </c>
      <c r="T259" s="35" t="s">
        <v>49</v>
      </c>
      <c r="U259" s="35" t="s">
        <v>51</v>
      </c>
      <c r="V259" s="35" t="s">
        <v>49</v>
      </c>
      <c r="W259" s="35" t="s">
        <v>49</v>
      </c>
      <c r="X259" s="36" t="s">
        <v>50</v>
      </c>
      <c r="Y259" s="16"/>
      <c r="Z259" s="37" t="s">
        <v>54</v>
      </c>
      <c r="AA259" s="37" t="s">
        <v>49</v>
      </c>
      <c r="AB259" s="37" t="s">
        <v>52</v>
      </c>
      <c r="AC259" s="38">
        <v>0</v>
      </c>
      <c r="AD259" s="16"/>
      <c r="AE259" s="39">
        <v>4.1051925000000002</v>
      </c>
      <c r="AF259" s="40" t="s">
        <v>52</v>
      </c>
      <c r="AG259" s="40" t="s">
        <v>49</v>
      </c>
      <c r="AH259" s="41">
        <v>0</v>
      </c>
      <c r="AI259" s="16"/>
      <c r="AJ259" s="42" t="s">
        <v>54</v>
      </c>
      <c r="AK259" s="42" t="s">
        <v>49</v>
      </c>
      <c r="AL259" s="43">
        <v>0</v>
      </c>
      <c r="AM259" s="16"/>
      <c r="AN259" s="44">
        <v>4.0399999999999998E-2</v>
      </c>
      <c r="AO259" s="44" t="s">
        <v>51</v>
      </c>
      <c r="AP259" s="45">
        <v>3</v>
      </c>
      <c r="AQ259" s="16"/>
      <c r="AR259" s="40">
        <v>3.5499999999999997E-2</v>
      </c>
      <c r="AS259" s="40" t="s">
        <v>51</v>
      </c>
      <c r="AT259" s="41">
        <v>3</v>
      </c>
      <c r="AU259" s="16"/>
      <c r="AV259" s="46">
        <v>1.8600000000000002E-2</v>
      </c>
      <c r="AW259" s="46" t="s">
        <v>49</v>
      </c>
      <c r="AX259" s="47">
        <v>0</v>
      </c>
      <c r="AY259" s="16"/>
      <c r="AZ259" s="48">
        <v>0.93</v>
      </c>
      <c r="BA259" s="48" t="s">
        <v>51</v>
      </c>
      <c r="BB259" s="49">
        <v>3</v>
      </c>
      <c r="BC259" s="16"/>
      <c r="BD259" s="50"/>
    </row>
    <row r="260" spans="1:56" ht="15.6" customHeight="1" thickBot="1" x14ac:dyDescent="0.35">
      <c r="A260" s="230" t="s">
        <v>308</v>
      </c>
      <c r="B260" s="228">
        <v>4477502</v>
      </c>
      <c r="C260" s="52" t="s">
        <v>48</v>
      </c>
      <c r="D260" s="26">
        <v>260.11</v>
      </c>
      <c r="E260" s="26">
        <v>8.4499999999999993</v>
      </c>
      <c r="F260" s="53">
        <v>13.67</v>
      </c>
      <c r="G260" s="53">
        <v>23.25</v>
      </c>
      <c r="H260" s="28">
        <f t="shared" si="15"/>
        <v>305.48</v>
      </c>
      <c r="I260" s="29">
        <f t="shared" si="14"/>
        <v>268.56</v>
      </c>
      <c r="J260" s="29">
        <v>0.86</v>
      </c>
      <c r="K260" s="30">
        <v>13.67</v>
      </c>
      <c r="L260" s="272">
        <v>23.25</v>
      </c>
      <c r="M260" s="273">
        <f t="shared" si="13"/>
        <v>306.34000000000003</v>
      </c>
      <c r="N260" s="16"/>
      <c r="O260" s="252" t="s">
        <v>51</v>
      </c>
      <c r="P260" s="274">
        <v>6</v>
      </c>
      <c r="Q260" s="275">
        <v>23.25</v>
      </c>
      <c r="R260" s="16"/>
      <c r="S260" s="35" t="s">
        <v>51</v>
      </c>
      <c r="T260" s="35" t="s">
        <v>49</v>
      </c>
      <c r="U260" s="35" t="s">
        <v>49</v>
      </c>
      <c r="V260" s="289" t="s">
        <v>49</v>
      </c>
      <c r="W260" s="289" t="s">
        <v>51</v>
      </c>
      <c r="X260" s="295">
        <v>6</v>
      </c>
      <c r="Y260" s="16"/>
      <c r="Z260" s="37">
        <v>4.26</v>
      </c>
      <c r="AA260" s="37" t="s">
        <v>51</v>
      </c>
      <c r="AB260" s="37" t="s">
        <v>60</v>
      </c>
      <c r="AC260" s="38">
        <v>6.75</v>
      </c>
      <c r="AD260" s="16"/>
      <c r="AE260" s="39">
        <v>-7.6247500000000912E-2</v>
      </c>
      <c r="AF260" s="40">
        <v>-1.7575007404795288E-2</v>
      </c>
      <c r="AG260" s="40" t="s">
        <v>49</v>
      </c>
      <c r="AH260" s="41">
        <v>0</v>
      </c>
      <c r="AI260" s="16"/>
      <c r="AJ260" s="42">
        <v>0.25650000000000001</v>
      </c>
      <c r="AK260" s="42" t="s">
        <v>51</v>
      </c>
      <c r="AL260" s="43">
        <v>4.5</v>
      </c>
      <c r="AM260" s="16"/>
      <c r="AN260" s="44">
        <v>3.2099999999999997E-2</v>
      </c>
      <c r="AO260" s="44" t="s">
        <v>51</v>
      </c>
      <c r="AP260" s="45">
        <v>3</v>
      </c>
      <c r="AQ260" s="16"/>
      <c r="AR260" s="40">
        <v>3.1200000000000002E-2</v>
      </c>
      <c r="AS260" s="40" t="s">
        <v>51</v>
      </c>
      <c r="AT260" s="41">
        <v>3</v>
      </c>
      <c r="AU260" s="16"/>
      <c r="AV260" s="46">
        <v>1.2500000000000001E-2</v>
      </c>
      <c r="AW260" s="46" t="s">
        <v>51</v>
      </c>
      <c r="AX260" s="47">
        <v>3</v>
      </c>
      <c r="AY260" s="16"/>
      <c r="AZ260" s="48">
        <v>1</v>
      </c>
      <c r="BA260" s="48" t="s">
        <v>51</v>
      </c>
      <c r="BB260" s="49">
        <v>3</v>
      </c>
      <c r="BC260" s="16"/>
      <c r="BD260" s="50"/>
    </row>
    <row r="261" spans="1:56" s="59" customFormat="1" ht="15.6" customHeight="1" thickBot="1" x14ac:dyDescent="0.35">
      <c r="A261" s="118" t="s">
        <v>309</v>
      </c>
      <c r="B261" s="57">
        <v>4499107</v>
      </c>
      <c r="C261" s="52" t="s">
        <v>48</v>
      </c>
      <c r="D261" s="26">
        <v>248.24</v>
      </c>
      <c r="E261" s="26">
        <v>8.4499999999999993</v>
      </c>
      <c r="F261" s="58">
        <v>13.67</v>
      </c>
      <c r="G261" s="53">
        <v>3</v>
      </c>
      <c r="H261" s="28">
        <f t="shared" si="15"/>
        <v>273.36</v>
      </c>
      <c r="I261" s="29">
        <f t="shared" si="14"/>
        <v>256.69</v>
      </c>
      <c r="J261" s="29">
        <v>0.86</v>
      </c>
      <c r="K261" s="30">
        <v>13.67</v>
      </c>
      <c r="L261" s="30">
        <v>6</v>
      </c>
      <c r="M261" s="31">
        <f t="shared" si="13"/>
        <v>277.22000000000003</v>
      </c>
      <c r="N261" s="16"/>
      <c r="O261" s="32" t="s">
        <v>51</v>
      </c>
      <c r="P261" s="33">
        <v>2</v>
      </c>
      <c r="Q261" s="34">
        <v>6</v>
      </c>
      <c r="R261" s="16"/>
      <c r="S261" s="35" t="s">
        <v>51</v>
      </c>
      <c r="T261" s="35" t="s">
        <v>49</v>
      </c>
      <c r="U261" s="35" t="s">
        <v>49</v>
      </c>
      <c r="V261" s="35" t="s">
        <v>49</v>
      </c>
      <c r="W261" s="35" t="s">
        <v>51</v>
      </c>
      <c r="X261" s="36">
        <v>2</v>
      </c>
      <c r="Y261" s="16"/>
      <c r="Z261" s="37">
        <v>3.41</v>
      </c>
      <c r="AA261" s="37" t="s">
        <v>49</v>
      </c>
      <c r="AB261" s="37" t="s">
        <v>52</v>
      </c>
      <c r="AC261" s="38">
        <v>0</v>
      </c>
      <c r="AD261" s="16"/>
      <c r="AE261" s="39">
        <v>1.0287499999999117E-2</v>
      </c>
      <c r="AF261" s="40">
        <v>3.0248523041433097E-3</v>
      </c>
      <c r="AG261" s="40" t="s">
        <v>49</v>
      </c>
      <c r="AH261" s="41">
        <v>0</v>
      </c>
      <c r="AI261" s="16"/>
      <c r="AJ261" s="42">
        <v>0.57950000000000002</v>
      </c>
      <c r="AK261" s="42" t="s">
        <v>49</v>
      </c>
      <c r="AL261" s="43">
        <v>0</v>
      </c>
      <c r="AM261" s="16"/>
      <c r="AN261" s="44">
        <v>3.4599999999999999E-2</v>
      </c>
      <c r="AO261" s="44" t="s">
        <v>51</v>
      </c>
      <c r="AP261" s="45">
        <v>3</v>
      </c>
      <c r="AQ261" s="16"/>
      <c r="AR261" s="40">
        <v>7.3200000000000001E-2</v>
      </c>
      <c r="AS261" s="40" t="s">
        <v>49</v>
      </c>
      <c r="AT261" s="41">
        <v>0</v>
      </c>
      <c r="AU261" s="16"/>
      <c r="AV261" s="46">
        <v>2.7300000000000001E-2</v>
      </c>
      <c r="AW261" s="46" t="s">
        <v>49</v>
      </c>
      <c r="AX261" s="47">
        <v>0</v>
      </c>
      <c r="AY261" s="16"/>
      <c r="AZ261" s="48">
        <v>0.85</v>
      </c>
      <c r="BA261" s="48" t="s">
        <v>51</v>
      </c>
      <c r="BB261" s="49">
        <v>3</v>
      </c>
      <c r="BC261" s="16"/>
      <c r="BD261" s="50"/>
    </row>
    <row r="262" spans="1:56" s="59" customFormat="1" ht="15.6" customHeight="1" thickBot="1" x14ac:dyDescent="0.35">
      <c r="A262" s="142" t="s">
        <v>310</v>
      </c>
      <c r="B262" s="310">
        <v>4464303</v>
      </c>
      <c r="C262" s="52" t="s">
        <v>48</v>
      </c>
      <c r="D262" s="26">
        <v>266.44</v>
      </c>
      <c r="E262" s="26">
        <v>8.4499999999999993</v>
      </c>
      <c r="F262" s="58">
        <v>13.67</v>
      </c>
      <c r="G262" s="53">
        <v>0</v>
      </c>
      <c r="H262" s="28">
        <f t="shared" si="15"/>
        <v>288.56</v>
      </c>
      <c r="I262" s="290">
        <f t="shared" si="14"/>
        <v>274.89</v>
      </c>
      <c r="J262" s="290">
        <v>0.86</v>
      </c>
      <c r="K262" s="272">
        <v>13.67</v>
      </c>
      <c r="L262" s="272">
        <v>0</v>
      </c>
      <c r="M262" s="273">
        <f t="shared" ref="M262:M324" si="16">SUM(I262:L262)</f>
        <v>289.42</v>
      </c>
      <c r="N262" s="16"/>
      <c r="O262" s="307" t="s">
        <v>49</v>
      </c>
      <c r="P262" s="308" t="s">
        <v>50</v>
      </c>
      <c r="Q262" s="309">
        <v>0</v>
      </c>
      <c r="R262" s="16"/>
      <c r="S262" s="281" t="s">
        <v>51</v>
      </c>
      <c r="T262" s="281" t="s">
        <v>49</v>
      </c>
      <c r="U262" s="281" t="s">
        <v>51</v>
      </c>
      <c r="V262" s="281" t="s">
        <v>49</v>
      </c>
      <c r="W262" s="281" t="s">
        <v>49</v>
      </c>
      <c r="X262" s="282" t="s">
        <v>50</v>
      </c>
      <c r="Y262" s="16"/>
      <c r="Z262" s="37">
        <v>3.19</v>
      </c>
      <c r="AA262" s="37" t="s">
        <v>49</v>
      </c>
      <c r="AB262" s="37" t="s">
        <v>52</v>
      </c>
      <c r="AC262" s="38">
        <v>0</v>
      </c>
      <c r="AD262" s="16"/>
      <c r="AE262" s="39">
        <v>-8.0262499999999903E-2</v>
      </c>
      <c r="AF262" s="40">
        <v>-2.4531697122750152E-2</v>
      </c>
      <c r="AG262" s="40" t="s">
        <v>49</v>
      </c>
      <c r="AH262" s="41">
        <v>0</v>
      </c>
      <c r="AI262" s="16"/>
      <c r="AJ262" s="42">
        <v>0.46579999999999999</v>
      </c>
      <c r="AK262" s="42" t="s">
        <v>49</v>
      </c>
      <c r="AL262" s="43">
        <v>0</v>
      </c>
      <c r="AM262" s="16"/>
      <c r="AN262" s="44">
        <v>6.3200000000000006E-2</v>
      </c>
      <c r="AO262" s="44" t="s">
        <v>49</v>
      </c>
      <c r="AP262" s="45">
        <v>0</v>
      </c>
      <c r="AQ262" s="16"/>
      <c r="AR262" s="40">
        <v>7.2000000000000008E-2</v>
      </c>
      <c r="AS262" s="40" t="s">
        <v>49</v>
      </c>
      <c r="AT262" s="41">
        <v>0</v>
      </c>
      <c r="AU262" s="16"/>
      <c r="AV262" s="46">
        <v>1.5700000000000002E-2</v>
      </c>
      <c r="AW262" s="46" t="s">
        <v>51</v>
      </c>
      <c r="AX262" s="47">
        <v>3</v>
      </c>
      <c r="AY262" s="16"/>
      <c r="AZ262" s="305">
        <v>0.84</v>
      </c>
      <c r="BA262" s="302" t="s">
        <v>49</v>
      </c>
      <c r="BB262" s="303">
        <v>0</v>
      </c>
      <c r="BC262" s="16"/>
      <c r="BD262" s="50"/>
    </row>
    <row r="263" spans="1:56" ht="15.6" customHeight="1" thickBot="1" x14ac:dyDescent="0.35">
      <c r="A263" s="144" t="s">
        <v>311</v>
      </c>
      <c r="B263" s="57">
        <v>1013335</v>
      </c>
      <c r="C263" s="57" t="s">
        <v>48</v>
      </c>
      <c r="D263" s="26">
        <v>248.66</v>
      </c>
      <c r="E263" s="26">
        <v>8.4499999999999993</v>
      </c>
      <c r="F263" s="53">
        <v>13.67</v>
      </c>
      <c r="G263" s="53">
        <v>0</v>
      </c>
      <c r="H263" s="28">
        <f t="shared" si="15"/>
        <v>270.78000000000003</v>
      </c>
      <c r="I263" s="29">
        <f t="shared" ref="I263:I324" si="17">D263+E263</f>
        <v>257.11</v>
      </c>
      <c r="J263" s="29">
        <v>0.86</v>
      </c>
      <c r="K263" s="30">
        <v>13.67</v>
      </c>
      <c r="L263" s="30">
        <v>0</v>
      </c>
      <c r="M263" s="31">
        <f t="shared" si="16"/>
        <v>271.64000000000004</v>
      </c>
      <c r="N263" s="16"/>
      <c r="O263" s="32" t="s">
        <v>49</v>
      </c>
      <c r="P263" s="33" t="s">
        <v>50</v>
      </c>
      <c r="Q263" s="34">
        <v>0</v>
      </c>
      <c r="R263" s="11"/>
      <c r="S263" s="35" t="s">
        <v>51</v>
      </c>
      <c r="T263" s="35" t="s">
        <v>49</v>
      </c>
      <c r="U263" s="35" t="s">
        <v>51</v>
      </c>
      <c r="V263" s="35" t="s">
        <v>49</v>
      </c>
      <c r="W263" s="35" t="s">
        <v>49</v>
      </c>
      <c r="X263" s="36" t="s">
        <v>50</v>
      </c>
      <c r="Y263" s="11"/>
      <c r="Z263" s="37">
        <v>3.21</v>
      </c>
      <c r="AA263" s="37" t="s">
        <v>49</v>
      </c>
      <c r="AB263" s="37" t="s">
        <v>52</v>
      </c>
      <c r="AC263" s="38">
        <v>0</v>
      </c>
      <c r="AD263" s="16"/>
      <c r="AE263" s="39">
        <v>0.32505749999999978</v>
      </c>
      <c r="AF263" s="40">
        <v>0.11249630125679393</v>
      </c>
      <c r="AG263" s="40" t="s">
        <v>49</v>
      </c>
      <c r="AH263" s="41">
        <v>0</v>
      </c>
      <c r="AI263" s="16"/>
      <c r="AJ263" s="42" t="s">
        <v>54</v>
      </c>
      <c r="AK263" s="42" t="s">
        <v>49</v>
      </c>
      <c r="AL263" s="43">
        <v>0</v>
      </c>
      <c r="AM263" s="16"/>
      <c r="AN263" s="44">
        <v>9.69E-2</v>
      </c>
      <c r="AO263" s="44" t="s">
        <v>49</v>
      </c>
      <c r="AP263" s="45">
        <v>0</v>
      </c>
      <c r="AQ263" s="16"/>
      <c r="AR263" s="40">
        <v>7.4999999999999997E-2</v>
      </c>
      <c r="AS263" s="40" t="s">
        <v>49</v>
      </c>
      <c r="AT263" s="41">
        <v>0</v>
      </c>
      <c r="AU263" s="16"/>
      <c r="AV263" s="46">
        <v>1.49E-2</v>
      </c>
      <c r="AW263" s="46" t="s">
        <v>51</v>
      </c>
      <c r="AX263" s="47">
        <v>3</v>
      </c>
      <c r="AY263" s="11"/>
      <c r="AZ263" s="48">
        <v>0.88</v>
      </c>
      <c r="BA263" s="48" t="s">
        <v>51</v>
      </c>
      <c r="BB263" s="49">
        <v>3</v>
      </c>
      <c r="BC263" s="16"/>
      <c r="BD263" s="50"/>
    </row>
    <row r="264" spans="1:56" s="59" customFormat="1" ht="15.6" customHeight="1" thickBot="1" x14ac:dyDescent="0.35">
      <c r="A264" s="145" t="s">
        <v>312</v>
      </c>
      <c r="B264" s="146">
        <v>413381</v>
      </c>
      <c r="C264" s="52" t="s">
        <v>48</v>
      </c>
      <c r="D264" s="26">
        <v>249.86</v>
      </c>
      <c r="E264" s="26">
        <v>8.4499999999999993</v>
      </c>
      <c r="F264" s="58">
        <v>13.67</v>
      </c>
      <c r="G264" s="53">
        <v>6.75</v>
      </c>
      <c r="H264" s="28">
        <f t="shared" si="15"/>
        <v>278.73</v>
      </c>
      <c r="I264" s="29">
        <f t="shared" si="17"/>
        <v>258.31</v>
      </c>
      <c r="J264" s="29">
        <v>0.86</v>
      </c>
      <c r="K264" s="30">
        <v>13.67</v>
      </c>
      <c r="L264" s="30">
        <v>0</v>
      </c>
      <c r="M264" s="31">
        <f t="shared" si="16"/>
        <v>272.84000000000003</v>
      </c>
      <c r="N264" s="16"/>
      <c r="O264" s="32" t="s">
        <v>49</v>
      </c>
      <c r="P264" s="33" t="s">
        <v>50</v>
      </c>
      <c r="Q264" s="34">
        <v>0</v>
      </c>
      <c r="R264" s="16"/>
      <c r="S264" s="35" t="s">
        <v>51</v>
      </c>
      <c r="T264" s="35" t="s">
        <v>49</v>
      </c>
      <c r="U264" s="35" t="s">
        <v>51</v>
      </c>
      <c r="V264" s="35" t="s">
        <v>49</v>
      </c>
      <c r="W264" s="35" t="s">
        <v>49</v>
      </c>
      <c r="X264" s="36" t="s">
        <v>50</v>
      </c>
      <c r="Y264" s="16"/>
      <c r="Z264" s="37">
        <v>3.83</v>
      </c>
      <c r="AA264" s="37" t="s">
        <v>51</v>
      </c>
      <c r="AB264" s="37" t="s">
        <v>62</v>
      </c>
      <c r="AC264" s="38">
        <v>4.5</v>
      </c>
      <c r="AD264" s="16"/>
      <c r="AE264" s="39">
        <v>-0.29944000000000059</v>
      </c>
      <c r="AF264" s="40">
        <v>-7.243233959795034E-2</v>
      </c>
      <c r="AG264" s="40" t="s">
        <v>49</v>
      </c>
      <c r="AH264" s="41">
        <v>0</v>
      </c>
      <c r="AI264" s="16"/>
      <c r="AJ264" s="42">
        <v>0.54830000000000001</v>
      </c>
      <c r="AK264" s="42" t="s">
        <v>49</v>
      </c>
      <c r="AL264" s="43">
        <v>0</v>
      </c>
      <c r="AM264" s="16"/>
      <c r="AN264" s="44">
        <v>6.6799999999999998E-2</v>
      </c>
      <c r="AO264" s="44" t="s">
        <v>49</v>
      </c>
      <c r="AP264" s="45">
        <v>0</v>
      </c>
      <c r="AQ264" s="16"/>
      <c r="AR264" s="40">
        <v>4.3299999999999998E-2</v>
      </c>
      <c r="AS264" s="40" t="s">
        <v>51</v>
      </c>
      <c r="AT264" s="41">
        <v>3</v>
      </c>
      <c r="AU264" s="16"/>
      <c r="AV264" s="46">
        <v>2.4399999999999998E-2</v>
      </c>
      <c r="AW264" s="46" t="s">
        <v>49</v>
      </c>
      <c r="AX264" s="47">
        <v>0</v>
      </c>
      <c r="AY264" s="16"/>
      <c r="AZ264" s="48">
        <v>0.76</v>
      </c>
      <c r="BA264" s="48" t="s">
        <v>49</v>
      </c>
      <c r="BB264" s="49">
        <v>0</v>
      </c>
      <c r="BC264" s="16"/>
      <c r="BD264" s="50"/>
    </row>
    <row r="265" spans="1:56" s="59" customFormat="1" ht="15.6" customHeight="1" thickBot="1" x14ac:dyDescent="0.35">
      <c r="A265" s="104" t="s">
        <v>313</v>
      </c>
      <c r="B265" s="57">
        <v>959618</v>
      </c>
      <c r="C265" s="52" t="s">
        <v>48</v>
      </c>
      <c r="D265" s="26">
        <v>250.22</v>
      </c>
      <c r="E265" s="26">
        <v>8.4499999999999993</v>
      </c>
      <c r="F265" s="58">
        <v>13.67</v>
      </c>
      <c r="G265" s="53">
        <v>0</v>
      </c>
      <c r="H265" s="28">
        <f t="shared" si="15"/>
        <v>272.34000000000003</v>
      </c>
      <c r="I265" s="29">
        <f t="shared" si="17"/>
        <v>258.67</v>
      </c>
      <c r="J265" s="29">
        <v>0.86</v>
      </c>
      <c r="K265" s="30">
        <v>13.67</v>
      </c>
      <c r="L265" s="30">
        <v>0</v>
      </c>
      <c r="M265" s="31">
        <f t="shared" si="16"/>
        <v>273.20000000000005</v>
      </c>
      <c r="N265" s="16"/>
      <c r="O265" s="32" t="s">
        <v>49</v>
      </c>
      <c r="P265" s="33" t="s">
        <v>50</v>
      </c>
      <c r="Q265" s="34">
        <v>0</v>
      </c>
      <c r="R265" s="16"/>
      <c r="S265" s="35" t="s">
        <v>51</v>
      </c>
      <c r="T265" s="35" t="s">
        <v>49</v>
      </c>
      <c r="U265" s="35" t="s">
        <v>51</v>
      </c>
      <c r="V265" s="35" t="s">
        <v>49</v>
      </c>
      <c r="W265" s="35" t="s">
        <v>49</v>
      </c>
      <c r="X265" s="36" t="s">
        <v>50</v>
      </c>
      <c r="Y265" s="16"/>
      <c r="Z265" s="37">
        <v>4.5599999999999996</v>
      </c>
      <c r="AA265" s="37" t="s">
        <v>51</v>
      </c>
      <c r="AB265" s="37" t="s">
        <v>60</v>
      </c>
      <c r="AC265" s="38">
        <v>6.75</v>
      </c>
      <c r="AD265" s="16"/>
      <c r="AE265" s="39">
        <v>4.5565875</v>
      </c>
      <c r="AF265" s="40" t="s">
        <v>52</v>
      </c>
      <c r="AG265" s="40" t="s">
        <v>49</v>
      </c>
      <c r="AH265" s="41">
        <v>0</v>
      </c>
      <c r="AI265" s="16"/>
      <c r="AJ265" s="42" t="s">
        <v>54</v>
      </c>
      <c r="AK265" s="42" t="s">
        <v>49</v>
      </c>
      <c r="AL265" s="43">
        <v>0</v>
      </c>
      <c r="AM265" s="16"/>
      <c r="AN265" s="44">
        <v>4.3400000000000001E-2</v>
      </c>
      <c r="AO265" s="44" t="s">
        <v>51</v>
      </c>
      <c r="AP265" s="45">
        <v>3</v>
      </c>
      <c r="AQ265" s="16"/>
      <c r="AR265" s="40">
        <v>5.0900000000000001E-2</v>
      </c>
      <c r="AS265" s="40" t="s">
        <v>51</v>
      </c>
      <c r="AT265" s="41">
        <v>3</v>
      </c>
      <c r="AU265" s="16"/>
      <c r="AV265" s="46">
        <v>3.7000000000000005E-2</v>
      </c>
      <c r="AW265" s="46" t="s">
        <v>49</v>
      </c>
      <c r="AX265" s="47">
        <v>0</v>
      </c>
      <c r="AY265" s="16"/>
      <c r="AZ265" s="48" t="s">
        <v>52</v>
      </c>
      <c r="BA265" s="48" t="s">
        <v>49</v>
      </c>
      <c r="BB265" s="49">
        <v>0</v>
      </c>
      <c r="BC265" s="16"/>
      <c r="BD265" s="50"/>
    </row>
    <row r="266" spans="1:56" ht="15.6" customHeight="1" thickBot="1" x14ac:dyDescent="0.35">
      <c r="A266" s="51" t="s">
        <v>314</v>
      </c>
      <c r="B266" s="52">
        <v>4480104</v>
      </c>
      <c r="C266" s="52" t="s">
        <v>48</v>
      </c>
      <c r="D266" s="26">
        <v>245.58</v>
      </c>
      <c r="E266" s="26">
        <v>8.4499999999999993</v>
      </c>
      <c r="F266" s="53">
        <v>13.67</v>
      </c>
      <c r="G266" s="53">
        <v>18.75</v>
      </c>
      <c r="H266" s="28">
        <f t="shared" si="15"/>
        <v>286.45</v>
      </c>
      <c r="I266" s="29">
        <f t="shared" si="17"/>
        <v>254.03</v>
      </c>
      <c r="J266" s="29">
        <v>0.86</v>
      </c>
      <c r="K266" s="30">
        <v>13.67</v>
      </c>
      <c r="L266" s="30">
        <v>16.5</v>
      </c>
      <c r="M266" s="31">
        <f t="shared" si="16"/>
        <v>285.06</v>
      </c>
      <c r="N266" s="16"/>
      <c r="O266" s="32" t="s">
        <v>51</v>
      </c>
      <c r="P266" s="33">
        <v>5</v>
      </c>
      <c r="Q266" s="34">
        <v>16.5</v>
      </c>
      <c r="R266" s="16"/>
      <c r="S266" s="35" t="s">
        <v>51</v>
      </c>
      <c r="T266" s="35" t="s">
        <v>49</v>
      </c>
      <c r="U266" s="35" t="s">
        <v>49</v>
      </c>
      <c r="V266" s="35" t="s">
        <v>49</v>
      </c>
      <c r="W266" s="35" t="s">
        <v>51</v>
      </c>
      <c r="X266" s="36">
        <v>5</v>
      </c>
      <c r="Y266" s="16"/>
      <c r="Z266" s="37">
        <v>3.93</v>
      </c>
      <c r="AA266" s="37" t="s">
        <v>51</v>
      </c>
      <c r="AB266" s="37" t="s">
        <v>62</v>
      </c>
      <c r="AC266" s="38">
        <v>4.5</v>
      </c>
      <c r="AD266" s="16"/>
      <c r="AE266" s="39">
        <v>-0.2909499999999996</v>
      </c>
      <c r="AF266" s="40">
        <v>-6.9005345868691711E-2</v>
      </c>
      <c r="AG266" s="40" t="s">
        <v>49</v>
      </c>
      <c r="AH266" s="41">
        <v>0</v>
      </c>
      <c r="AI266" s="16"/>
      <c r="AJ266" s="42">
        <v>0.53949999999999998</v>
      </c>
      <c r="AK266" s="42" t="s">
        <v>49</v>
      </c>
      <c r="AL266" s="43">
        <v>0</v>
      </c>
      <c r="AM266" s="16"/>
      <c r="AN266" s="44">
        <v>4.53E-2</v>
      </c>
      <c r="AO266" s="44" t="s">
        <v>51</v>
      </c>
      <c r="AP266" s="45">
        <v>3</v>
      </c>
      <c r="AQ266" s="16"/>
      <c r="AR266" s="40">
        <v>3.8699999999999998E-2</v>
      </c>
      <c r="AS266" s="40" t="s">
        <v>51</v>
      </c>
      <c r="AT266" s="41">
        <v>3</v>
      </c>
      <c r="AU266" s="16"/>
      <c r="AV266" s="46">
        <v>1.3300000000000001E-2</v>
      </c>
      <c r="AW266" s="46" t="s">
        <v>51</v>
      </c>
      <c r="AX266" s="47">
        <v>3</v>
      </c>
      <c r="AY266" s="16"/>
      <c r="AZ266" s="48">
        <v>0.9</v>
      </c>
      <c r="BA266" s="48" t="s">
        <v>51</v>
      </c>
      <c r="BB266" s="49">
        <v>3</v>
      </c>
      <c r="BC266" s="16"/>
      <c r="BD266" s="50"/>
    </row>
    <row r="267" spans="1:56" ht="15.6" customHeight="1" thickBot="1" x14ac:dyDescent="0.35">
      <c r="A267" s="51" t="s">
        <v>315</v>
      </c>
      <c r="B267" s="52">
        <v>4494202</v>
      </c>
      <c r="C267" s="52" t="s">
        <v>48</v>
      </c>
      <c r="D267" s="26">
        <v>265.71999999999997</v>
      </c>
      <c r="E267" s="26">
        <v>8.4499999999999993</v>
      </c>
      <c r="F267" s="53">
        <v>13.67</v>
      </c>
      <c r="G267" s="53">
        <v>9</v>
      </c>
      <c r="H267" s="28">
        <f t="shared" si="15"/>
        <v>296.83999999999997</v>
      </c>
      <c r="I267" s="29">
        <f t="shared" si="17"/>
        <v>274.16999999999996</v>
      </c>
      <c r="J267" s="29">
        <v>0.86</v>
      </c>
      <c r="K267" s="30">
        <v>13.67</v>
      </c>
      <c r="L267" s="30">
        <v>9</v>
      </c>
      <c r="M267" s="31">
        <f t="shared" si="16"/>
        <v>297.7</v>
      </c>
      <c r="N267" s="16"/>
      <c r="O267" s="32" t="s">
        <v>51</v>
      </c>
      <c r="P267" s="33">
        <v>3</v>
      </c>
      <c r="Q267" s="34">
        <v>9</v>
      </c>
      <c r="R267" s="16"/>
      <c r="S267" s="35" t="s">
        <v>51</v>
      </c>
      <c r="T267" s="35" t="s">
        <v>49</v>
      </c>
      <c r="U267" s="35" t="s">
        <v>49</v>
      </c>
      <c r="V267" s="35" t="s">
        <v>49</v>
      </c>
      <c r="W267" s="35" t="s">
        <v>51</v>
      </c>
      <c r="X267" s="36">
        <v>3</v>
      </c>
      <c r="Y267" s="16"/>
      <c r="Z267" s="37">
        <v>2.85</v>
      </c>
      <c r="AA267" s="37" t="s">
        <v>49</v>
      </c>
      <c r="AB267" s="37" t="s">
        <v>52</v>
      </c>
      <c r="AC267" s="38">
        <v>0</v>
      </c>
      <c r="AD267" s="16"/>
      <c r="AE267" s="39">
        <v>-0.32380999999999993</v>
      </c>
      <c r="AF267" s="40">
        <v>-0.10203327637859223</v>
      </c>
      <c r="AG267" s="40" t="s">
        <v>49</v>
      </c>
      <c r="AH267" s="41">
        <v>0</v>
      </c>
      <c r="AI267" s="16"/>
      <c r="AJ267" s="42">
        <v>0.52450000000000008</v>
      </c>
      <c r="AK267" s="42" t="s">
        <v>49</v>
      </c>
      <c r="AL267" s="43">
        <v>0</v>
      </c>
      <c r="AM267" s="16"/>
      <c r="AN267" s="44">
        <v>5.4299999999999994E-2</v>
      </c>
      <c r="AO267" s="44" t="s">
        <v>51</v>
      </c>
      <c r="AP267" s="45">
        <v>3</v>
      </c>
      <c r="AQ267" s="16"/>
      <c r="AR267" s="40">
        <v>4.4999999999999998E-2</v>
      </c>
      <c r="AS267" s="40" t="s">
        <v>51</v>
      </c>
      <c r="AT267" s="41">
        <v>3</v>
      </c>
      <c r="AU267" s="16"/>
      <c r="AV267" s="46">
        <v>2.0199999999999999E-2</v>
      </c>
      <c r="AW267" s="46" t="s">
        <v>49</v>
      </c>
      <c r="AX267" s="47">
        <v>0</v>
      </c>
      <c r="AY267" s="16"/>
      <c r="AZ267" s="48">
        <v>1</v>
      </c>
      <c r="BA267" s="48" t="s">
        <v>51</v>
      </c>
      <c r="BB267" s="49">
        <v>3</v>
      </c>
      <c r="BC267" s="16"/>
      <c r="BD267" s="50"/>
    </row>
    <row r="268" spans="1:56" ht="15.6" customHeight="1" thickBot="1" x14ac:dyDescent="0.35">
      <c r="A268" s="51" t="s">
        <v>316</v>
      </c>
      <c r="B268" s="52">
        <v>4485301</v>
      </c>
      <c r="C268" s="52" t="s">
        <v>48</v>
      </c>
      <c r="D268" s="26">
        <v>242.64000000000001</v>
      </c>
      <c r="E268" s="26">
        <v>8.4499999999999993</v>
      </c>
      <c r="F268" s="53">
        <v>13.67</v>
      </c>
      <c r="G268" s="53">
        <v>3</v>
      </c>
      <c r="H268" s="28">
        <f t="shared" si="15"/>
        <v>267.76</v>
      </c>
      <c r="I268" s="29">
        <f t="shared" si="17"/>
        <v>251.09</v>
      </c>
      <c r="J268" s="29">
        <v>0.86</v>
      </c>
      <c r="K268" s="30">
        <v>13.67</v>
      </c>
      <c r="L268" s="30">
        <v>0</v>
      </c>
      <c r="M268" s="31">
        <f t="shared" si="16"/>
        <v>265.62</v>
      </c>
      <c r="N268" s="16"/>
      <c r="O268" s="32" t="s">
        <v>49</v>
      </c>
      <c r="P268" s="33" t="s">
        <v>50</v>
      </c>
      <c r="Q268" s="34">
        <v>0</v>
      </c>
      <c r="R268" s="16"/>
      <c r="S268" s="35" t="s">
        <v>51</v>
      </c>
      <c r="T268" s="35" t="s">
        <v>49</v>
      </c>
      <c r="U268" s="35" t="s">
        <v>51</v>
      </c>
      <c r="V268" s="35" t="s">
        <v>49</v>
      </c>
      <c r="W268" s="35" t="s">
        <v>49</v>
      </c>
      <c r="X268" s="36" t="s">
        <v>50</v>
      </c>
      <c r="Y268" s="16"/>
      <c r="Z268" s="37">
        <v>3.52</v>
      </c>
      <c r="AA268" s="37" t="s">
        <v>49</v>
      </c>
      <c r="AB268" s="37" t="s">
        <v>52</v>
      </c>
      <c r="AC268" s="38">
        <v>0</v>
      </c>
      <c r="AD268" s="16"/>
      <c r="AE268" s="39">
        <v>-4.1835000000000289E-2</v>
      </c>
      <c r="AF268" s="40">
        <v>-1.1753880733300637E-2</v>
      </c>
      <c r="AG268" s="40" t="s">
        <v>49</v>
      </c>
      <c r="AH268" s="41">
        <v>0</v>
      </c>
      <c r="AI268" s="16"/>
      <c r="AJ268" s="42">
        <v>0.58479999999999999</v>
      </c>
      <c r="AK268" s="42" t="s">
        <v>49</v>
      </c>
      <c r="AL268" s="43">
        <v>0</v>
      </c>
      <c r="AM268" s="16"/>
      <c r="AN268" s="44">
        <v>6.13E-2</v>
      </c>
      <c r="AO268" s="44" t="s">
        <v>49</v>
      </c>
      <c r="AP268" s="45">
        <v>0</v>
      </c>
      <c r="AQ268" s="16"/>
      <c r="AR268" s="40">
        <v>2.5099999999999997E-2</v>
      </c>
      <c r="AS268" s="40" t="s">
        <v>51</v>
      </c>
      <c r="AT268" s="41">
        <v>3</v>
      </c>
      <c r="AU268" s="16"/>
      <c r="AV268" s="46">
        <v>1.7899999999999999E-2</v>
      </c>
      <c r="AW268" s="46" t="s">
        <v>51</v>
      </c>
      <c r="AX268" s="47">
        <v>3</v>
      </c>
      <c r="AY268" s="16"/>
      <c r="AZ268" s="48">
        <v>0.98</v>
      </c>
      <c r="BA268" s="48" t="s">
        <v>51</v>
      </c>
      <c r="BB268" s="49">
        <v>3</v>
      </c>
      <c r="BC268" s="16"/>
      <c r="BD268" s="50"/>
    </row>
    <row r="269" spans="1:56" s="59" customFormat="1" ht="15.6" customHeight="1" thickBot="1" x14ac:dyDescent="0.35">
      <c r="A269" s="118" t="s">
        <v>317</v>
      </c>
      <c r="B269" s="57">
        <v>118770</v>
      </c>
      <c r="C269" s="52" t="s">
        <v>48</v>
      </c>
      <c r="D269" s="26">
        <v>256.71999999999997</v>
      </c>
      <c r="E269" s="26">
        <v>8.4499999999999993</v>
      </c>
      <c r="F269" s="58">
        <v>13.67</v>
      </c>
      <c r="G269" s="53">
        <v>6</v>
      </c>
      <c r="H269" s="28">
        <f t="shared" si="15"/>
        <v>284.83999999999997</v>
      </c>
      <c r="I269" s="29">
        <f t="shared" si="17"/>
        <v>265.16999999999996</v>
      </c>
      <c r="J269" s="29">
        <v>0.86</v>
      </c>
      <c r="K269" s="30">
        <v>13.67</v>
      </c>
      <c r="L269" s="30">
        <v>9</v>
      </c>
      <c r="M269" s="31">
        <f t="shared" si="16"/>
        <v>288.7</v>
      </c>
      <c r="N269" s="16"/>
      <c r="O269" s="32" t="s">
        <v>51</v>
      </c>
      <c r="P269" s="33">
        <v>3</v>
      </c>
      <c r="Q269" s="34">
        <v>9</v>
      </c>
      <c r="R269" s="16"/>
      <c r="S269" s="35" t="s">
        <v>51</v>
      </c>
      <c r="T269" s="35" t="s">
        <v>49</v>
      </c>
      <c r="U269" s="35" t="s">
        <v>49</v>
      </c>
      <c r="V269" s="35" t="s">
        <v>49</v>
      </c>
      <c r="W269" s="35" t="s">
        <v>51</v>
      </c>
      <c r="X269" s="36">
        <v>3</v>
      </c>
      <c r="Y269" s="16"/>
      <c r="Z269" s="37">
        <v>3.2</v>
      </c>
      <c r="AA269" s="37" t="s">
        <v>49</v>
      </c>
      <c r="AB269" s="37" t="s">
        <v>52</v>
      </c>
      <c r="AC269" s="38">
        <v>0</v>
      </c>
      <c r="AD269" s="16"/>
      <c r="AE269" s="39">
        <v>-0.13292250000000028</v>
      </c>
      <c r="AF269" s="40">
        <v>-3.9868178341656631E-2</v>
      </c>
      <c r="AG269" s="40" t="s">
        <v>49</v>
      </c>
      <c r="AH269" s="41">
        <v>0</v>
      </c>
      <c r="AI269" s="16"/>
      <c r="AJ269" s="42">
        <v>0.51529999999999998</v>
      </c>
      <c r="AK269" s="42" t="s">
        <v>49</v>
      </c>
      <c r="AL269" s="43">
        <v>0</v>
      </c>
      <c r="AM269" s="16"/>
      <c r="AN269" s="44">
        <v>5.8600000000000006E-2</v>
      </c>
      <c r="AO269" s="44" t="s">
        <v>49</v>
      </c>
      <c r="AP269" s="45">
        <v>0</v>
      </c>
      <c r="AQ269" s="16"/>
      <c r="AR269" s="40">
        <v>3.73E-2</v>
      </c>
      <c r="AS269" s="40" t="s">
        <v>51</v>
      </c>
      <c r="AT269" s="41">
        <v>3</v>
      </c>
      <c r="AU269" s="16"/>
      <c r="AV269" s="46">
        <v>1.43E-2</v>
      </c>
      <c r="AW269" s="46" t="s">
        <v>51</v>
      </c>
      <c r="AX269" s="47">
        <v>3</v>
      </c>
      <c r="AY269" s="16"/>
      <c r="AZ269" s="48">
        <v>0.9</v>
      </c>
      <c r="BA269" s="48" t="s">
        <v>51</v>
      </c>
      <c r="BB269" s="49">
        <v>3</v>
      </c>
      <c r="BC269" s="16"/>
      <c r="BD269" s="50"/>
    </row>
    <row r="270" spans="1:56" s="59" customFormat="1" ht="15.6" customHeight="1" thickBot="1" x14ac:dyDescent="0.35">
      <c r="A270" s="118" t="s">
        <v>318</v>
      </c>
      <c r="B270" s="57">
        <v>482331</v>
      </c>
      <c r="C270" s="52" t="s">
        <v>48</v>
      </c>
      <c r="D270" s="26">
        <v>263.95</v>
      </c>
      <c r="E270" s="26">
        <v>8.4499999999999993</v>
      </c>
      <c r="F270" s="58">
        <v>13.67</v>
      </c>
      <c r="G270" s="53">
        <v>0</v>
      </c>
      <c r="H270" s="28">
        <f t="shared" si="15"/>
        <v>286.07</v>
      </c>
      <c r="I270" s="29">
        <f t="shared" si="17"/>
        <v>272.39999999999998</v>
      </c>
      <c r="J270" s="29">
        <v>0.86</v>
      </c>
      <c r="K270" s="30">
        <v>13.67</v>
      </c>
      <c r="L270" s="30">
        <v>0</v>
      </c>
      <c r="M270" s="31">
        <f t="shared" si="16"/>
        <v>286.93</v>
      </c>
      <c r="N270" s="16"/>
      <c r="O270" s="32" t="s">
        <v>49</v>
      </c>
      <c r="P270" s="33" t="s">
        <v>50</v>
      </c>
      <c r="Q270" s="34">
        <v>0</v>
      </c>
      <c r="R270" s="16"/>
      <c r="S270" s="35" t="s">
        <v>51</v>
      </c>
      <c r="T270" s="35" t="s">
        <v>49</v>
      </c>
      <c r="U270" s="35" t="s">
        <v>51</v>
      </c>
      <c r="V270" s="35" t="s">
        <v>49</v>
      </c>
      <c r="W270" s="35" t="s">
        <v>49</v>
      </c>
      <c r="X270" s="36" t="s">
        <v>50</v>
      </c>
      <c r="Y270" s="16"/>
      <c r="Z270" s="37">
        <v>4.41</v>
      </c>
      <c r="AA270" s="37" t="s">
        <v>51</v>
      </c>
      <c r="AB270" s="37" t="s">
        <v>60</v>
      </c>
      <c r="AC270" s="38">
        <v>6.75</v>
      </c>
      <c r="AD270" s="16"/>
      <c r="AE270" s="39">
        <v>5.7192500000000202E-2</v>
      </c>
      <c r="AF270" s="40">
        <v>1.3154096761988919E-2</v>
      </c>
      <c r="AG270" s="40" t="s">
        <v>49</v>
      </c>
      <c r="AH270" s="41">
        <v>0</v>
      </c>
      <c r="AI270" s="16"/>
      <c r="AJ270" s="42">
        <v>0.48599999999999999</v>
      </c>
      <c r="AK270" s="42" t="s">
        <v>49</v>
      </c>
      <c r="AL270" s="43">
        <v>0</v>
      </c>
      <c r="AM270" s="16"/>
      <c r="AN270" s="44">
        <v>3.61E-2</v>
      </c>
      <c r="AO270" s="44" t="s">
        <v>51</v>
      </c>
      <c r="AP270" s="45">
        <v>3</v>
      </c>
      <c r="AQ270" s="16"/>
      <c r="AR270" s="40">
        <v>6.5299999999999997E-2</v>
      </c>
      <c r="AS270" s="40" t="s">
        <v>49</v>
      </c>
      <c r="AT270" s="41">
        <v>0</v>
      </c>
      <c r="AU270" s="16"/>
      <c r="AV270" s="46">
        <v>1.54E-2</v>
      </c>
      <c r="AW270" s="46" t="s">
        <v>51</v>
      </c>
      <c r="AX270" s="47">
        <v>3</v>
      </c>
      <c r="AY270" s="16"/>
      <c r="AZ270" s="48">
        <v>0.98</v>
      </c>
      <c r="BA270" s="48" t="s">
        <v>51</v>
      </c>
      <c r="BB270" s="49">
        <v>3</v>
      </c>
      <c r="BC270" s="16"/>
      <c r="BD270" s="50"/>
    </row>
    <row r="271" spans="1:56" ht="15.6" customHeight="1" thickBot="1" x14ac:dyDescent="0.35">
      <c r="A271" s="51" t="s">
        <v>319</v>
      </c>
      <c r="B271" s="52">
        <v>8682801</v>
      </c>
      <c r="C271" s="52" t="s">
        <v>48</v>
      </c>
      <c r="D271" s="26">
        <v>271.01</v>
      </c>
      <c r="E271" s="26">
        <v>8.4499999999999993</v>
      </c>
      <c r="F271" s="53">
        <v>13.67</v>
      </c>
      <c r="G271" s="53">
        <v>15.75</v>
      </c>
      <c r="H271" s="28">
        <f t="shared" si="15"/>
        <v>308.88</v>
      </c>
      <c r="I271" s="29">
        <f t="shared" si="17"/>
        <v>279.45999999999998</v>
      </c>
      <c r="J271" s="29">
        <v>0.86</v>
      </c>
      <c r="K271" s="30">
        <v>13.67</v>
      </c>
      <c r="L271" s="30">
        <v>0</v>
      </c>
      <c r="M271" s="31">
        <f t="shared" si="16"/>
        <v>293.99</v>
      </c>
      <c r="N271" s="16"/>
      <c r="O271" s="32" t="s">
        <v>49</v>
      </c>
      <c r="P271" s="33" t="s">
        <v>50</v>
      </c>
      <c r="Q271" s="34">
        <v>0</v>
      </c>
      <c r="R271" s="16"/>
      <c r="S271" s="35" t="s">
        <v>51</v>
      </c>
      <c r="T271" s="35" t="s">
        <v>49</v>
      </c>
      <c r="U271" s="35" t="s">
        <v>51</v>
      </c>
      <c r="V271" s="35" t="s">
        <v>49</v>
      </c>
      <c r="W271" s="35" t="s">
        <v>49</v>
      </c>
      <c r="X271" s="36" t="s">
        <v>50</v>
      </c>
      <c r="Y271" s="16"/>
      <c r="Z271" s="37">
        <v>1.04</v>
      </c>
      <c r="AA271" s="37" t="s">
        <v>49</v>
      </c>
      <c r="AB271" s="37" t="s">
        <v>52</v>
      </c>
      <c r="AC271" s="38">
        <v>0</v>
      </c>
      <c r="AD271" s="16"/>
      <c r="AE271" s="39">
        <v>-3.3450074999999999</v>
      </c>
      <c r="AF271" s="40">
        <v>-0.76208699733270158</v>
      </c>
      <c r="AG271" s="40" t="s">
        <v>49</v>
      </c>
      <c r="AH271" s="41">
        <v>0</v>
      </c>
      <c r="AI271" s="16"/>
      <c r="AJ271" s="42" t="s">
        <v>54</v>
      </c>
      <c r="AK271" s="42" t="s">
        <v>49</v>
      </c>
      <c r="AL271" s="43">
        <v>0</v>
      </c>
      <c r="AM271" s="16"/>
      <c r="AN271" s="44">
        <v>8.5600000000000009E-2</v>
      </c>
      <c r="AO271" s="44" t="s">
        <v>49</v>
      </c>
      <c r="AP271" s="45">
        <v>0</v>
      </c>
      <c r="AQ271" s="16"/>
      <c r="AR271" s="40">
        <v>1.26E-2</v>
      </c>
      <c r="AS271" s="40" t="s">
        <v>51</v>
      </c>
      <c r="AT271" s="41">
        <v>3</v>
      </c>
      <c r="AU271" s="16"/>
      <c r="AV271" s="46">
        <v>8.3999999999999995E-3</v>
      </c>
      <c r="AW271" s="46" t="s">
        <v>51</v>
      </c>
      <c r="AX271" s="47">
        <v>3</v>
      </c>
      <c r="AY271" s="16"/>
      <c r="AZ271" s="48" t="s">
        <v>52</v>
      </c>
      <c r="BA271" s="48" t="s">
        <v>49</v>
      </c>
      <c r="BB271" s="49">
        <v>0</v>
      </c>
      <c r="BC271" s="16"/>
      <c r="BD271" s="50"/>
    </row>
    <row r="272" spans="1:56" ht="15.6" customHeight="1" thickBot="1" x14ac:dyDescent="0.35">
      <c r="A272" s="231" t="s">
        <v>320</v>
      </c>
      <c r="B272" s="228">
        <v>4496809</v>
      </c>
      <c r="C272" s="228" t="s">
        <v>48</v>
      </c>
      <c r="D272" s="26">
        <v>250.89000000000001</v>
      </c>
      <c r="E272" s="26">
        <v>8.4499999999999993</v>
      </c>
      <c r="F272" s="53">
        <v>13.67</v>
      </c>
      <c r="G272" s="53">
        <v>6.75</v>
      </c>
      <c r="H272" s="28">
        <f t="shared" si="15"/>
        <v>279.76000000000005</v>
      </c>
      <c r="I272" s="29">
        <f t="shared" si="17"/>
        <v>259.34000000000003</v>
      </c>
      <c r="J272" s="29">
        <v>0.86</v>
      </c>
      <c r="K272" s="30">
        <v>13.67</v>
      </c>
      <c r="L272" s="30">
        <v>0</v>
      </c>
      <c r="M272" s="31">
        <f t="shared" si="16"/>
        <v>273.87000000000006</v>
      </c>
      <c r="N272" s="16"/>
      <c r="O272" s="70" t="s">
        <v>49</v>
      </c>
      <c r="P272" s="70" t="s">
        <v>50</v>
      </c>
      <c r="Q272" s="34">
        <v>0</v>
      </c>
      <c r="R272" s="16"/>
      <c r="S272" s="71" t="s">
        <v>49</v>
      </c>
      <c r="T272" s="71" t="s">
        <v>49</v>
      </c>
      <c r="U272" s="71" t="s">
        <v>49</v>
      </c>
      <c r="V272" s="71" t="s">
        <v>49</v>
      </c>
      <c r="W272" s="71" t="s">
        <v>49</v>
      </c>
      <c r="X272" s="71" t="s">
        <v>50</v>
      </c>
      <c r="Y272" s="16"/>
      <c r="Z272" s="72" t="s">
        <v>52</v>
      </c>
      <c r="AA272" s="73" t="s">
        <v>49</v>
      </c>
      <c r="AB272" s="73" t="s">
        <v>49</v>
      </c>
      <c r="AC272" s="74">
        <v>0</v>
      </c>
      <c r="AD272" s="16"/>
      <c r="AE272" s="75" t="s">
        <v>52</v>
      </c>
      <c r="AF272" s="75" t="s">
        <v>52</v>
      </c>
      <c r="AG272" s="75" t="s">
        <v>52</v>
      </c>
      <c r="AH272" s="76">
        <v>0</v>
      </c>
      <c r="AI272" s="16"/>
      <c r="AJ272" s="77" t="s">
        <v>52</v>
      </c>
      <c r="AK272" s="78" t="s">
        <v>49</v>
      </c>
      <c r="AL272" s="79">
        <v>0</v>
      </c>
      <c r="AM272" s="16"/>
      <c r="AN272" s="80" t="s">
        <v>52</v>
      </c>
      <c r="AO272" s="81" t="s">
        <v>49</v>
      </c>
      <c r="AP272" s="82">
        <v>0</v>
      </c>
      <c r="AQ272" s="16"/>
      <c r="AR272" s="83" t="s">
        <v>52</v>
      </c>
      <c r="AS272" s="84" t="s">
        <v>49</v>
      </c>
      <c r="AT272" s="76">
        <v>0</v>
      </c>
      <c r="AU272" s="16"/>
      <c r="AV272" s="85" t="s">
        <v>52</v>
      </c>
      <c r="AW272" s="86" t="s">
        <v>49</v>
      </c>
      <c r="AX272" s="87">
        <v>0</v>
      </c>
      <c r="AY272" s="16"/>
      <c r="AZ272" s="88" t="s">
        <v>52</v>
      </c>
      <c r="BA272" s="89" t="s">
        <v>49</v>
      </c>
      <c r="BB272" s="90">
        <v>0</v>
      </c>
      <c r="BC272" s="16"/>
      <c r="BD272" s="50"/>
    </row>
    <row r="273" spans="1:56" ht="15.6" customHeight="1" thickBot="1" x14ac:dyDescent="0.35">
      <c r="A273" s="230" t="s">
        <v>321</v>
      </c>
      <c r="B273" s="228">
        <v>4143418</v>
      </c>
      <c r="C273" s="228" t="s">
        <v>48</v>
      </c>
      <c r="D273" s="26">
        <v>271.18</v>
      </c>
      <c r="E273" s="26">
        <v>8.4499999999999993</v>
      </c>
      <c r="F273" s="53">
        <v>13.67</v>
      </c>
      <c r="G273" s="53">
        <v>6.75</v>
      </c>
      <c r="H273" s="28">
        <f t="shared" si="15"/>
        <v>300.05</v>
      </c>
      <c r="I273" s="29">
        <f t="shared" si="17"/>
        <v>279.63</v>
      </c>
      <c r="J273" s="29">
        <v>0.86</v>
      </c>
      <c r="K273" s="30">
        <v>13.67</v>
      </c>
      <c r="L273" s="30">
        <v>6.75</v>
      </c>
      <c r="M273" s="31">
        <f t="shared" si="16"/>
        <v>300.91000000000003</v>
      </c>
      <c r="N273" s="16"/>
      <c r="O273" s="32" t="s">
        <v>51</v>
      </c>
      <c r="P273" s="33">
        <v>1</v>
      </c>
      <c r="Q273" s="34">
        <v>6.75</v>
      </c>
      <c r="R273" s="16"/>
      <c r="S273" s="35" t="s">
        <v>51</v>
      </c>
      <c r="T273" s="35" t="s">
        <v>49</v>
      </c>
      <c r="U273" s="35" t="s">
        <v>49</v>
      </c>
      <c r="V273" s="35" t="s">
        <v>49</v>
      </c>
      <c r="W273" s="35" t="s">
        <v>51</v>
      </c>
      <c r="X273" s="36">
        <v>1</v>
      </c>
      <c r="Y273" s="16"/>
      <c r="Z273" s="37">
        <v>4.6900000000000004</v>
      </c>
      <c r="AA273" s="37" t="s">
        <v>51</v>
      </c>
      <c r="AB273" s="37" t="s">
        <v>60</v>
      </c>
      <c r="AC273" s="38">
        <v>6.75</v>
      </c>
      <c r="AD273" s="16"/>
      <c r="AE273" s="39">
        <v>-0.63887749999999954</v>
      </c>
      <c r="AF273" s="40">
        <v>-0.1198515731659216</v>
      </c>
      <c r="AG273" s="40" t="s">
        <v>49</v>
      </c>
      <c r="AH273" s="41">
        <v>0</v>
      </c>
      <c r="AI273" s="16"/>
      <c r="AJ273" s="42" t="s">
        <v>54</v>
      </c>
      <c r="AK273" s="42" t="s">
        <v>49</v>
      </c>
      <c r="AL273" s="43">
        <v>0</v>
      </c>
      <c r="AM273" s="16"/>
      <c r="AN273" s="44" t="s">
        <v>69</v>
      </c>
      <c r="AO273" s="44" t="s">
        <v>49</v>
      </c>
      <c r="AP273" s="45">
        <v>0</v>
      </c>
      <c r="AQ273" s="16"/>
      <c r="AR273" s="40" t="s">
        <v>69</v>
      </c>
      <c r="AS273" s="40" t="s">
        <v>49</v>
      </c>
      <c r="AT273" s="41">
        <v>0</v>
      </c>
      <c r="AU273" s="16"/>
      <c r="AV273" s="46" t="s">
        <v>69</v>
      </c>
      <c r="AW273" s="46" t="s">
        <v>49</v>
      </c>
      <c r="AX273" s="47">
        <v>0</v>
      </c>
      <c r="AY273" s="16"/>
      <c r="AZ273" s="48" t="s">
        <v>57</v>
      </c>
      <c r="BA273" s="48" t="s">
        <v>49</v>
      </c>
      <c r="BB273" s="49">
        <v>0</v>
      </c>
      <c r="BC273" s="16"/>
      <c r="BD273" s="50"/>
    </row>
    <row r="274" spans="1:56" ht="15.6" customHeight="1" thickBot="1" x14ac:dyDescent="0.35">
      <c r="A274" s="147" t="s">
        <v>322</v>
      </c>
      <c r="B274" s="55">
        <v>873713</v>
      </c>
      <c r="C274" s="52" t="s">
        <v>48</v>
      </c>
      <c r="D274" s="26">
        <v>234.51000000000002</v>
      </c>
      <c r="E274" s="26">
        <v>8.4499999999999993</v>
      </c>
      <c r="F274" s="53">
        <v>13.67</v>
      </c>
      <c r="G274" s="53">
        <v>9</v>
      </c>
      <c r="H274" s="28">
        <f t="shared" si="15"/>
        <v>265.63</v>
      </c>
      <c r="I274" s="29">
        <f t="shared" si="17"/>
        <v>242.96</v>
      </c>
      <c r="J274" s="29">
        <v>0.86</v>
      </c>
      <c r="K274" s="30">
        <v>13.67</v>
      </c>
      <c r="L274" s="30">
        <v>9</v>
      </c>
      <c r="M274" s="31">
        <f t="shared" si="16"/>
        <v>266.49</v>
      </c>
      <c r="N274" s="16"/>
      <c r="O274" s="32" t="s">
        <v>51</v>
      </c>
      <c r="P274" s="33">
        <v>3</v>
      </c>
      <c r="Q274" s="34">
        <v>9</v>
      </c>
      <c r="R274" s="16"/>
      <c r="S274" s="35" t="s">
        <v>51</v>
      </c>
      <c r="T274" s="35" t="s">
        <v>49</v>
      </c>
      <c r="U274" s="35" t="s">
        <v>49</v>
      </c>
      <c r="V274" s="35" t="s">
        <v>49</v>
      </c>
      <c r="W274" s="35" t="s">
        <v>51</v>
      </c>
      <c r="X274" s="36">
        <v>3</v>
      </c>
      <c r="Y274" s="16"/>
      <c r="Z274" s="37">
        <v>3.27</v>
      </c>
      <c r="AA274" s="37" t="s">
        <v>49</v>
      </c>
      <c r="AB274" s="37" t="s">
        <v>52</v>
      </c>
      <c r="AC274" s="38">
        <v>0</v>
      </c>
      <c r="AD274" s="16"/>
      <c r="AE274" s="39">
        <v>-0.13388500000000025</v>
      </c>
      <c r="AF274" s="40">
        <v>-3.9311343136333818E-2</v>
      </c>
      <c r="AG274" s="40" t="s">
        <v>49</v>
      </c>
      <c r="AH274" s="41">
        <v>0</v>
      </c>
      <c r="AI274" s="16"/>
      <c r="AJ274" s="42">
        <v>0.59929999999999994</v>
      </c>
      <c r="AK274" s="42" t="s">
        <v>49</v>
      </c>
      <c r="AL274" s="43">
        <v>0</v>
      </c>
      <c r="AM274" s="16"/>
      <c r="AN274" s="44">
        <v>0.10869999999999999</v>
      </c>
      <c r="AO274" s="44" t="s">
        <v>49</v>
      </c>
      <c r="AP274" s="45">
        <v>0</v>
      </c>
      <c r="AQ274" s="16"/>
      <c r="AR274" s="40">
        <v>5.5599999999999997E-2</v>
      </c>
      <c r="AS274" s="40" t="s">
        <v>51</v>
      </c>
      <c r="AT274" s="41">
        <v>3</v>
      </c>
      <c r="AU274" s="16"/>
      <c r="AV274" s="46">
        <v>1.4800000000000001E-2</v>
      </c>
      <c r="AW274" s="46" t="s">
        <v>51</v>
      </c>
      <c r="AX274" s="47">
        <v>3</v>
      </c>
      <c r="AY274" s="16"/>
      <c r="AZ274" s="48">
        <v>0.89</v>
      </c>
      <c r="BA274" s="48" t="s">
        <v>51</v>
      </c>
      <c r="BB274" s="49">
        <v>3</v>
      </c>
      <c r="BC274" s="16"/>
      <c r="BD274" s="50"/>
    </row>
    <row r="275" spans="1:56" ht="15.6" customHeight="1" thickBot="1" x14ac:dyDescent="0.35">
      <c r="A275" s="51" t="s">
        <v>323</v>
      </c>
      <c r="B275" s="52">
        <v>4463102</v>
      </c>
      <c r="C275" s="52" t="s">
        <v>48</v>
      </c>
      <c r="D275" s="26">
        <v>245.3</v>
      </c>
      <c r="E275" s="26">
        <v>8.4499999999999993</v>
      </c>
      <c r="F275" s="53">
        <v>13.67</v>
      </c>
      <c r="G275" s="53">
        <v>10.5</v>
      </c>
      <c r="H275" s="28">
        <f t="shared" si="15"/>
        <v>277.92</v>
      </c>
      <c r="I275" s="29">
        <f t="shared" si="17"/>
        <v>253.75</v>
      </c>
      <c r="J275" s="29">
        <v>0.86</v>
      </c>
      <c r="K275" s="30">
        <v>13.67</v>
      </c>
      <c r="L275" s="30">
        <v>9</v>
      </c>
      <c r="M275" s="31">
        <f t="shared" si="16"/>
        <v>277.28000000000003</v>
      </c>
      <c r="N275" s="16"/>
      <c r="O275" s="32" t="s">
        <v>51</v>
      </c>
      <c r="P275" s="33">
        <v>3</v>
      </c>
      <c r="Q275" s="34">
        <v>9</v>
      </c>
      <c r="R275" s="16"/>
      <c r="S275" s="35" t="s">
        <v>51</v>
      </c>
      <c r="T275" s="35" t="s">
        <v>49</v>
      </c>
      <c r="U275" s="35" t="s">
        <v>49</v>
      </c>
      <c r="V275" s="35" t="s">
        <v>49</v>
      </c>
      <c r="W275" s="35" t="s">
        <v>51</v>
      </c>
      <c r="X275" s="36">
        <v>3</v>
      </c>
      <c r="Y275" s="16"/>
      <c r="Z275" s="37">
        <v>3.61</v>
      </c>
      <c r="AA275" s="37" t="s">
        <v>49</v>
      </c>
      <c r="AB275" s="37" t="s">
        <v>82</v>
      </c>
      <c r="AC275" s="38">
        <v>0</v>
      </c>
      <c r="AD275" s="16"/>
      <c r="AE275" s="39">
        <v>-0.37985999999999986</v>
      </c>
      <c r="AF275" s="40">
        <v>-9.5163892535398947E-2</v>
      </c>
      <c r="AG275" s="40" t="s">
        <v>49</v>
      </c>
      <c r="AH275" s="41">
        <v>0</v>
      </c>
      <c r="AI275" s="16"/>
      <c r="AJ275" s="42">
        <v>0.48630000000000001</v>
      </c>
      <c r="AK275" s="42" t="s">
        <v>49</v>
      </c>
      <c r="AL275" s="43">
        <v>0</v>
      </c>
      <c r="AM275" s="16"/>
      <c r="AN275" s="44">
        <v>7.8200000000000006E-2</v>
      </c>
      <c r="AO275" s="44" t="s">
        <v>49</v>
      </c>
      <c r="AP275" s="45">
        <v>0</v>
      </c>
      <c r="AQ275" s="16"/>
      <c r="AR275" s="40">
        <v>2.92E-2</v>
      </c>
      <c r="AS275" s="40" t="s">
        <v>51</v>
      </c>
      <c r="AT275" s="41">
        <v>3</v>
      </c>
      <c r="AU275" s="16"/>
      <c r="AV275" s="46">
        <v>1.46E-2</v>
      </c>
      <c r="AW275" s="46" t="s">
        <v>51</v>
      </c>
      <c r="AX275" s="47">
        <v>3</v>
      </c>
      <c r="AY275" s="16"/>
      <c r="AZ275" s="48">
        <v>0.91</v>
      </c>
      <c r="BA275" s="48" t="s">
        <v>51</v>
      </c>
      <c r="BB275" s="49">
        <v>3</v>
      </c>
      <c r="BC275" s="16"/>
      <c r="BD275" s="50"/>
    </row>
    <row r="276" spans="1:56" s="59" customFormat="1" ht="15.6" customHeight="1" thickBot="1" x14ac:dyDescent="0.35">
      <c r="A276" s="148" t="s">
        <v>324</v>
      </c>
      <c r="B276" s="52">
        <v>845582</v>
      </c>
      <c r="C276" s="52" t="s">
        <v>48</v>
      </c>
      <c r="D276" s="26">
        <v>255.20000000000002</v>
      </c>
      <c r="E276" s="26">
        <v>8.4499999999999993</v>
      </c>
      <c r="F276" s="58">
        <v>13.67</v>
      </c>
      <c r="G276" s="53">
        <v>13.25</v>
      </c>
      <c r="H276" s="28">
        <f t="shared" si="15"/>
        <v>290.57000000000005</v>
      </c>
      <c r="I276" s="29">
        <f t="shared" si="17"/>
        <v>263.65000000000003</v>
      </c>
      <c r="J276" s="29">
        <v>0.86</v>
      </c>
      <c r="K276" s="30">
        <v>13.67</v>
      </c>
      <c r="L276" s="30">
        <v>12</v>
      </c>
      <c r="M276" s="31">
        <f t="shared" si="16"/>
        <v>290.18000000000006</v>
      </c>
      <c r="N276" s="16"/>
      <c r="O276" s="32" t="s">
        <v>51</v>
      </c>
      <c r="P276" s="33">
        <v>4</v>
      </c>
      <c r="Q276" s="34">
        <v>12</v>
      </c>
      <c r="R276" s="16"/>
      <c r="S276" s="35" t="s">
        <v>51</v>
      </c>
      <c r="T276" s="35" t="s">
        <v>49</v>
      </c>
      <c r="U276" s="35" t="s">
        <v>49</v>
      </c>
      <c r="V276" s="35" t="s">
        <v>49</v>
      </c>
      <c r="W276" s="35" t="s">
        <v>51</v>
      </c>
      <c r="X276" s="36">
        <v>4</v>
      </c>
      <c r="Y276" s="16"/>
      <c r="Z276" s="37">
        <v>3.75</v>
      </c>
      <c r="AA276" s="37" t="s">
        <v>49</v>
      </c>
      <c r="AB276" s="37" t="s">
        <v>82</v>
      </c>
      <c r="AC276" s="38">
        <v>0</v>
      </c>
      <c r="AD276" s="16"/>
      <c r="AE276" s="39">
        <v>1.2400000000000411E-2</v>
      </c>
      <c r="AF276" s="40">
        <v>3.3153240829554005E-3</v>
      </c>
      <c r="AG276" s="40" t="s">
        <v>49</v>
      </c>
      <c r="AH276" s="41">
        <v>0</v>
      </c>
      <c r="AI276" s="16"/>
      <c r="AJ276" s="42">
        <v>0.54799999999999993</v>
      </c>
      <c r="AK276" s="42" t="s">
        <v>49</v>
      </c>
      <c r="AL276" s="43">
        <v>0</v>
      </c>
      <c r="AM276" s="16"/>
      <c r="AN276" s="44">
        <v>5.2000000000000005E-2</v>
      </c>
      <c r="AO276" s="44" t="s">
        <v>51</v>
      </c>
      <c r="AP276" s="45">
        <v>3</v>
      </c>
      <c r="AQ276" s="16"/>
      <c r="AR276" s="40">
        <v>2.9500000000000002E-2</v>
      </c>
      <c r="AS276" s="40" t="s">
        <v>51</v>
      </c>
      <c r="AT276" s="41">
        <v>3</v>
      </c>
      <c r="AU276" s="16"/>
      <c r="AV276" s="46">
        <v>1.67E-2</v>
      </c>
      <c r="AW276" s="46" t="s">
        <v>51</v>
      </c>
      <c r="AX276" s="47">
        <v>3</v>
      </c>
      <c r="AY276" s="16"/>
      <c r="AZ276" s="48">
        <v>0.88</v>
      </c>
      <c r="BA276" s="48" t="s">
        <v>51</v>
      </c>
      <c r="BB276" s="49">
        <v>3</v>
      </c>
      <c r="BC276" s="16"/>
      <c r="BD276" s="50"/>
    </row>
    <row r="277" spans="1:56" ht="15.6" customHeight="1" thickBot="1" x14ac:dyDescent="0.35">
      <c r="A277" s="51" t="s">
        <v>325</v>
      </c>
      <c r="B277" s="52">
        <v>600598</v>
      </c>
      <c r="C277" s="52" t="s">
        <v>48</v>
      </c>
      <c r="D277" s="26">
        <v>264.19</v>
      </c>
      <c r="E277" s="26">
        <v>8.4499999999999993</v>
      </c>
      <c r="F277" s="53">
        <v>13.67</v>
      </c>
      <c r="G277" s="53">
        <v>0</v>
      </c>
      <c r="H277" s="28">
        <f t="shared" si="15"/>
        <v>286.31</v>
      </c>
      <c r="I277" s="29">
        <f t="shared" si="17"/>
        <v>272.64</v>
      </c>
      <c r="J277" s="29">
        <v>0.86</v>
      </c>
      <c r="K277" s="30">
        <v>13.67</v>
      </c>
      <c r="L277" s="30">
        <v>0</v>
      </c>
      <c r="M277" s="31">
        <f t="shared" si="16"/>
        <v>287.17</v>
      </c>
      <c r="N277" s="16"/>
      <c r="O277" s="32" t="s">
        <v>49</v>
      </c>
      <c r="P277" s="33" t="s">
        <v>50</v>
      </c>
      <c r="Q277" s="34">
        <v>0</v>
      </c>
      <c r="R277" s="16"/>
      <c r="S277" s="35" t="s">
        <v>51</v>
      </c>
      <c r="T277" s="35" t="s">
        <v>51</v>
      </c>
      <c r="U277" s="35" t="s">
        <v>49</v>
      </c>
      <c r="V277" s="35" t="s">
        <v>49</v>
      </c>
      <c r="W277" s="35" t="s">
        <v>49</v>
      </c>
      <c r="X277" s="36" t="s">
        <v>50</v>
      </c>
      <c r="Y277" s="16"/>
      <c r="Z277" s="37">
        <v>3.8</v>
      </c>
      <c r="AA277" s="37" t="s">
        <v>49</v>
      </c>
      <c r="AB277" s="37" t="s">
        <v>82</v>
      </c>
      <c r="AC277" s="38">
        <v>0</v>
      </c>
      <c r="AD277" s="16"/>
      <c r="AE277" s="39">
        <v>-0.56871249999999929</v>
      </c>
      <c r="AF277" s="40">
        <v>-0.13027595124895613</v>
      </c>
      <c r="AG277" s="40" t="s">
        <v>49</v>
      </c>
      <c r="AH277" s="41">
        <v>0</v>
      </c>
      <c r="AI277" s="16"/>
      <c r="AJ277" s="42">
        <v>0.76129999999999998</v>
      </c>
      <c r="AK277" s="42" t="s">
        <v>49</v>
      </c>
      <c r="AL277" s="43">
        <v>0</v>
      </c>
      <c r="AM277" s="16"/>
      <c r="AN277" s="44">
        <v>7.3399999999999993E-2</v>
      </c>
      <c r="AO277" s="44" t="s">
        <v>49</v>
      </c>
      <c r="AP277" s="45">
        <v>0</v>
      </c>
      <c r="AQ277" s="16"/>
      <c r="AR277" s="40">
        <v>6.0100000000000001E-2</v>
      </c>
      <c r="AS277" s="40" t="s">
        <v>49</v>
      </c>
      <c r="AT277" s="41">
        <v>0</v>
      </c>
      <c r="AU277" s="16"/>
      <c r="AV277" s="46">
        <v>4.2000000000000003E-2</v>
      </c>
      <c r="AW277" s="46" t="s">
        <v>49</v>
      </c>
      <c r="AX277" s="47">
        <v>0</v>
      </c>
      <c r="AY277" s="16"/>
      <c r="AZ277" s="48">
        <v>0.71</v>
      </c>
      <c r="BA277" s="48" t="s">
        <v>49</v>
      </c>
      <c r="BB277" s="49">
        <v>0</v>
      </c>
      <c r="BC277" s="16"/>
      <c r="BD277" s="50"/>
    </row>
    <row r="278" spans="1:56" s="59" customFormat="1" ht="15.6" customHeight="1" thickBot="1" x14ac:dyDescent="0.35">
      <c r="A278" s="263" t="s">
        <v>326</v>
      </c>
      <c r="B278" s="255">
        <v>464589</v>
      </c>
      <c r="C278" s="52" t="s">
        <v>48</v>
      </c>
      <c r="D278" s="26">
        <v>248.86</v>
      </c>
      <c r="E278" s="26">
        <v>8.4499999999999993</v>
      </c>
      <c r="F278" s="67">
        <v>0</v>
      </c>
      <c r="G278" s="53">
        <v>0</v>
      </c>
      <c r="H278" s="28">
        <f t="shared" si="15"/>
        <v>257.31</v>
      </c>
      <c r="I278" s="290">
        <f t="shared" si="17"/>
        <v>257.31</v>
      </c>
      <c r="J278" s="290">
        <v>0.86</v>
      </c>
      <c r="K278" s="68">
        <v>0</v>
      </c>
      <c r="L278" s="272">
        <v>0</v>
      </c>
      <c r="M278" s="273">
        <f t="shared" si="16"/>
        <v>258.17</v>
      </c>
      <c r="N278" s="16"/>
      <c r="O278" s="32" t="s">
        <v>49</v>
      </c>
      <c r="P278" s="33" t="s">
        <v>50</v>
      </c>
      <c r="Q278" s="34">
        <v>0</v>
      </c>
      <c r="R278" s="16"/>
      <c r="S278" s="35" t="s">
        <v>51</v>
      </c>
      <c r="T278" s="35" t="s">
        <v>49</v>
      </c>
      <c r="U278" s="35" t="s">
        <v>51</v>
      </c>
      <c r="V278" s="289" t="s">
        <v>51</v>
      </c>
      <c r="W278" s="289" t="s">
        <v>49</v>
      </c>
      <c r="X278" s="295" t="s">
        <v>50</v>
      </c>
      <c r="Y278" s="16"/>
      <c r="Z278" s="37">
        <v>3.38</v>
      </c>
      <c r="AA278" s="37" t="s">
        <v>49</v>
      </c>
      <c r="AB278" s="37" t="s">
        <v>52</v>
      </c>
      <c r="AC278" s="38">
        <v>0</v>
      </c>
      <c r="AD278" s="16"/>
      <c r="AE278" s="39">
        <v>3.4802499999999625E-2</v>
      </c>
      <c r="AF278" s="40">
        <v>1.0390822099810298E-2</v>
      </c>
      <c r="AG278" s="40" t="s">
        <v>49</v>
      </c>
      <c r="AH278" s="41">
        <v>0</v>
      </c>
      <c r="AI278" s="16"/>
      <c r="AJ278" s="42">
        <v>0.20929999999999999</v>
      </c>
      <c r="AK278" s="42" t="s">
        <v>51</v>
      </c>
      <c r="AL278" s="43">
        <v>4.5</v>
      </c>
      <c r="AM278" s="16"/>
      <c r="AN278" s="44">
        <v>7.9500000000000001E-2</v>
      </c>
      <c r="AO278" s="44" t="s">
        <v>49</v>
      </c>
      <c r="AP278" s="45">
        <v>0</v>
      </c>
      <c r="AQ278" s="16"/>
      <c r="AR278" s="40">
        <v>6.2E-2</v>
      </c>
      <c r="AS278" s="40" t="s">
        <v>49</v>
      </c>
      <c r="AT278" s="41">
        <v>0</v>
      </c>
      <c r="AU278" s="16"/>
      <c r="AV278" s="46">
        <v>1.4999999999999999E-2</v>
      </c>
      <c r="AW278" s="46" t="s">
        <v>51</v>
      </c>
      <c r="AX278" s="47">
        <v>3</v>
      </c>
      <c r="AY278" s="16"/>
      <c r="AZ278" s="48">
        <v>0.89</v>
      </c>
      <c r="BA278" s="48" t="s">
        <v>51</v>
      </c>
      <c r="BB278" s="49">
        <v>3</v>
      </c>
      <c r="BC278" s="16"/>
      <c r="BD278" s="50"/>
    </row>
    <row r="279" spans="1:56" ht="15.6" customHeight="1" thickBot="1" x14ac:dyDescent="0.35">
      <c r="A279" s="51" t="s">
        <v>327</v>
      </c>
      <c r="B279" s="52">
        <v>521396</v>
      </c>
      <c r="C279" s="52" t="s">
        <v>48</v>
      </c>
      <c r="D279" s="26">
        <v>268.01</v>
      </c>
      <c r="E279" s="26">
        <v>8.4499999999999993</v>
      </c>
      <c r="F279" s="53">
        <v>13.67</v>
      </c>
      <c r="G279" s="53">
        <v>0</v>
      </c>
      <c r="H279" s="28">
        <f t="shared" si="15"/>
        <v>290.13</v>
      </c>
      <c r="I279" s="29">
        <f t="shared" si="17"/>
        <v>276.45999999999998</v>
      </c>
      <c r="J279" s="29">
        <v>0.86</v>
      </c>
      <c r="K279" s="30">
        <v>13.67</v>
      </c>
      <c r="L279" s="30">
        <v>8.75</v>
      </c>
      <c r="M279" s="31">
        <f t="shared" si="16"/>
        <v>299.74</v>
      </c>
      <c r="N279" s="16"/>
      <c r="O279" s="32" t="s">
        <v>51</v>
      </c>
      <c r="P279" s="33">
        <v>3</v>
      </c>
      <c r="Q279" s="34">
        <v>8.75</v>
      </c>
      <c r="R279" s="16"/>
      <c r="S279" s="35" t="s">
        <v>51</v>
      </c>
      <c r="T279" s="35" t="s">
        <v>49</v>
      </c>
      <c r="U279" s="35" t="s">
        <v>49</v>
      </c>
      <c r="V279" s="35" t="s">
        <v>49</v>
      </c>
      <c r="W279" s="35" t="s">
        <v>51</v>
      </c>
      <c r="X279" s="36">
        <v>3</v>
      </c>
      <c r="Y279" s="16"/>
      <c r="Z279" s="37">
        <v>3.96</v>
      </c>
      <c r="AA279" s="37" t="s">
        <v>51</v>
      </c>
      <c r="AB279" s="37" t="s">
        <v>62</v>
      </c>
      <c r="AC279" s="38">
        <v>4.5</v>
      </c>
      <c r="AD279" s="16"/>
      <c r="AE279" s="39">
        <v>0.74271500000000001</v>
      </c>
      <c r="AF279" s="40">
        <v>0.23075250142528037</v>
      </c>
      <c r="AG279" s="40" t="s">
        <v>51</v>
      </c>
      <c r="AH279" s="41">
        <v>1.25</v>
      </c>
      <c r="AI279" s="16"/>
      <c r="AJ279" s="42">
        <v>0.56779999999999997</v>
      </c>
      <c r="AK279" s="42" t="s">
        <v>49</v>
      </c>
      <c r="AL279" s="43">
        <v>0</v>
      </c>
      <c r="AM279" s="16"/>
      <c r="AN279" s="44">
        <v>5.7599999999999998E-2</v>
      </c>
      <c r="AO279" s="44" t="s">
        <v>49</v>
      </c>
      <c r="AP279" s="45">
        <v>0</v>
      </c>
      <c r="AQ279" s="16"/>
      <c r="AR279" s="40">
        <v>5.91E-2</v>
      </c>
      <c r="AS279" s="40" t="s">
        <v>49</v>
      </c>
      <c r="AT279" s="41">
        <v>0</v>
      </c>
      <c r="AU279" s="16"/>
      <c r="AV279" s="46">
        <v>2.5499999999999998E-2</v>
      </c>
      <c r="AW279" s="46" t="s">
        <v>49</v>
      </c>
      <c r="AX279" s="47">
        <v>0</v>
      </c>
      <c r="AY279" s="16"/>
      <c r="AZ279" s="48">
        <v>0.89</v>
      </c>
      <c r="BA279" s="48" t="s">
        <v>51</v>
      </c>
      <c r="BB279" s="49">
        <v>3</v>
      </c>
      <c r="BC279" s="16"/>
      <c r="BD279" s="50"/>
    </row>
    <row r="280" spans="1:56" s="59" customFormat="1" ht="15.6" customHeight="1" thickBot="1" x14ac:dyDescent="0.35">
      <c r="A280" s="118" t="s">
        <v>328</v>
      </c>
      <c r="B280" s="57">
        <v>4473701</v>
      </c>
      <c r="C280" s="52" t="s">
        <v>48</v>
      </c>
      <c r="D280" s="26">
        <v>239.68</v>
      </c>
      <c r="E280" s="26">
        <v>8.4499999999999993</v>
      </c>
      <c r="F280" s="58">
        <v>13.67</v>
      </c>
      <c r="G280" s="53">
        <v>0</v>
      </c>
      <c r="H280" s="28">
        <f t="shared" si="15"/>
        <v>261.8</v>
      </c>
      <c r="I280" s="29">
        <f t="shared" si="17"/>
        <v>248.13</v>
      </c>
      <c r="J280" s="29">
        <v>0.86</v>
      </c>
      <c r="K280" s="30">
        <v>13.67</v>
      </c>
      <c r="L280" s="30">
        <v>0</v>
      </c>
      <c r="M280" s="31">
        <f t="shared" si="16"/>
        <v>262.66000000000003</v>
      </c>
      <c r="N280" s="16"/>
      <c r="O280" s="32" t="s">
        <v>49</v>
      </c>
      <c r="P280" s="33" t="s">
        <v>50</v>
      </c>
      <c r="Q280" s="34">
        <v>0</v>
      </c>
      <c r="R280" s="16"/>
      <c r="S280" s="35" t="s">
        <v>51</v>
      </c>
      <c r="T280" s="35" t="s">
        <v>49</v>
      </c>
      <c r="U280" s="35" t="s">
        <v>51</v>
      </c>
      <c r="V280" s="35" t="s">
        <v>49</v>
      </c>
      <c r="W280" s="35" t="s">
        <v>49</v>
      </c>
      <c r="X280" s="36" t="s">
        <v>50</v>
      </c>
      <c r="Y280" s="16"/>
      <c r="Z280" s="37">
        <v>4.12</v>
      </c>
      <c r="AA280" s="37" t="s">
        <v>51</v>
      </c>
      <c r="AB280" s="37" t="s">
        <v>60</v>
      </c>
      <c r="AC280" s="38">
        <v>6.75</v>
      </c>
      <c r="AD280" s="16"/>
      <c r="AE280" s="39">
        <v>0.22416250000000026</v>
      </c>
      <c r="AF280" s="40">
        <v>5.7510927813892103E-2</v>
      </c>
      <c r="AG280" s="40" t="s">
        <v>49</v>
      </c>
      <c r="AH280" s="41">
        <v>0</v>
      </c>
      <c r="AI280" s="16"/>
      <c r="AJ280" s="42">
        <v>0.66400000000000003</v>
      </c>
      <c r="AK280" s="42" t="s">
        <v>49</v>
      </c>
      <c r="AL280" s="43">
        <v>0</v>
      </c>
      <c r="AM280" s="16"/>
      <c r="AN280" s="44">
        <v>4.0999999999999995E-3</v>
      </c>
      <c r="AO280" s="44" t="s">
        <v>51</v>
      </c>
      <c r="AP280" s="45">
        <v>3</v>
      </c>
      <c r="AQ280" s="16"/>
      <c r="AR280" s="40">
        <v>5.5199999999999999E-2</v>
      </c>
      <c r="AS280" s="40" t="s">
        <v>51</v>
      </c>
      <c r="AT280" s="41">
        <v>3</v>
      </c>
      <c r="AU280" s="16"/>
      <c r="AV280" s="46">
        <v>1.7899999999999999E-2</v>
      </c>
      <c r="AW280" s="46" t="s">
        <v>51</v>
      </c>
      <c r="AX280" s="47">
        <v>3</v>
      </c>
      <c r="AY280" s="16"/>
      <c r="AZ280" s="48">
        <v>1</v>
      </c>
      <c r="BA280" s="48" t="s">
        <v>51</v>
      </c>
      <c r="BB280" s="49">
        <v>3</v>
      </c>
      <c r="BC280" s="16"/>
      <c r="BD280" s="50"/>
    </row>
    <row r="281" spans="1:56" s="59" customFormat="1" ht="15.6" customHeight="1" thickBot="1" x14ac:dyDescent="0.35">
      <c r="A281" s="118" t="s">
        <v>329</v>
      </c>
      <c r="B281" s="57">
        <v>4504208</v>
      </c>
      <c r="C281" s="52" t="s">
        <v>48</v>
      </c>
      <c r="D281" s="26">
        <v>254.02</v>
      </c>
      <c r="E281" s="26">
        <v>8.4499999999999993</v>
      </c>
      <c r="F281" s="58">
        <v>13.67</v>
      </c>
      <c r="G281" s="53">
        <v>16.25</v>
      </c>
      <c r="H281" s="28">
        <f t="shared" si="15"/>
        <v>292.39000000000004</v>
      </c>
      <c r="I281" s="29">
        <f t="shared" si="17"/>
        <v>262.47000000000003</v>
      </c>
      <c r="J281" s="29">
        <v>0.86</v>
      </c>
      <c r="K281" s="30">
        <v>13.67</v>
      </c>
      <c r="L281" s="30">
        <v>15</v>
      </c>
      <c r="M281" s="31">
        <f t="shared" si="16"/>
        <v>292.00000000000006</v>
      </c>
      <c r="N281" s="16"/>
      <c r="O281" s="32" t="s">
        <v>51</v>
      </c>
      <c r="P281" s="33">
        <v>4</v>
      </c>
      <c r="Q281" s="34">
        <v>15</v>
      </c>
      <c r="R281" s="16"/>
      <c r="S281" s="35" t="s">
        <v>51</v>
      </c>
      <c r="T281" s="35" t="s">
        <v>49</v>
      </c>
      <c r="U281" s="35" t="s">
        <v>49</v>
      </c>
      <c r="V281" s="35" t="s">
        <v>49</v>
      </c>
      <c r="W281" s="35" t="s">
        <v>51</v>
      </c>
      <c r="X281" s="36">
        <v>4</v>
      </c>
      <c r="Y281" s="16"/>
      <c r="Z281" s="37">
        <v>3.81</v>
      </c>
      <c r="AA281" s="37" t="s">
        <v>51</v>
      </c>
      <c r="AB281" s="37" t="s">
        <v>62</v>
      </c>
      <c r="AC281" s="38">
        <v>4.5</v>
      </c>
      <c r="AD281" s="16"/>
      <c r="AE281" s="39">
        <v>-7.3147499999999699E-2</v>
      </c>
      <c r="AF281" s="40">
        <v>-1.8819441675103254E-2</v>
      </c>
      <c r="AG281" s="40" t="s">
        <v>49</v>
      </c>
      <c r="AH281" s="41">
        <v>0</v>
      </c>
      <c r="AI281" s="16"/>
      <c r="AJ281" s="42">
        <v>0.22399999999999998</v>
      </c>
      <c r="AK281" s="42" t="s">
        <v>51</v>
      </c>
      <c r="AL281" s="43">
        <v>4.5</v>
      </c>
      <c r="AM281" s="16"/>
      <c r="AN281" s="44">
        <v>5.1500000000000004E-2</v>
      </c>
      <c r="AO281" s="44" t="s">
        <v>51</v>
      </c>
      <c r="AP281" s="45">
        <v>3</v>
      </c>
      <c r="AQ281" s="16"/>
      <c r="AR281" s="40">
        <v>7.9199999999999993E-2</v>
      </c>
      <c r="AS281" s="40" t="s">
        <v>49</v>
      </c>
      <c r="AT281" s="41">
        <v>0</v>
      </c>
      <c r="AU281" s="16"/>
      <c r="AV281" s="46">
        <v>2.2099999999999998E-2</v>
      </c>
      <c r="AW281" s="46" t="s">
        <v>49</v>
      </c>
      <c r="AX281" s="47">
        <v>0</v>
      </c>
      <c r="AY281" s="16"/>
      <c r="AZ281" s="48">
        <v>0.95</v>
      </c>
      <c r="BA281" s="48" t="s">
        <v>51</v>
      </c>
      <c r="BB281" s="49">
        <v>3</v>
      </c>
      <c r="BC281" s="16"/>
      <c r="BD281" s="50"/>
    </row>
    <row r="282" spans="1:56" s="59" customFormat="1" ht="15.6" customHeight="1" thickBot="1" x14ac:dyDescent="0.35">
      <c r="A282" s="263" t="s">
        <v>330</v>
      </c>
      <c r="B282" s="255">
        <v>6231802</v>
      </c>
      <c r="C282" s="52" t="s">
        <v>48</v>
      </c>
      <c r="D282" s="26">
        <v>260.08999999999997</v>
      </c>
      <c r="E282" s="26">
        <v>8.4499999999999993</v>
      </c>
      <c r="F282" s="58">
        <v>13.67</v>
      </c>
      <c r="G282" s="53">
        <v>0</v>
      </c>
      <c r="H282" s="28">
        <f t="shared" si="15"/>
        <v>282.20999999999998</v>
      </c>
      <c r="I282" s="29">
        <f t="shared" si="17"/>
        <v>268.53999999999996</v>
      </c>
      <c r="J282" s="29">
        <v>0.86</v>
      </c>
      <c r="K282" s="30">
        <v>13.67</v>
      </c>
      <c r="L282" s="272">
        <v>12</v>
      </c>
      <c r="M282" s="273">
        <f t="shared" si="16"/>
        <v>295.07</v>
      </c>
      <c r="N282" s="16"/>
      <c r="O282" s="252" t="s">
        <v>51</v>
      </c>
      <c r="P282" s="274">
        <v>4</v>
      </c>
      <c r="Q282" s="275">
        <v>12</v>
      </c>
      <c r="R282" s="16"/>
      <c r="S282" s="35" t="s">
        <v>51</v>
      </c>
      <c r="T282" s="35" t="s">
        <v>49</v>
      </c>
      <c r="U282" s="35" t="s">
        <v>49</v>
      </c>
      <c r="V282" s="289" t="s">
        <v>49</v>
      </c>
      <c r="W282" s="289" t="s">
        <v>51</v>
      </c>
      <c r="X282" s="295">
        <v>4</v>
      </c>
      <c r="Y282" s="16"/>
      <c r="Z282" s="37">
        <v>3.42</v>
      </c>
      <c r="AA282" s="37" t="s">
        <v>49</v>
      </c>
      <c r="AB282" s="37" t="s">
        <v>52</v>
      </c>
      <c r="AC282" s="38">
        <v>0</v>
      </c>
      <c r="AD282" s="16"/>
      <c r="AE282" s="39">
        <v>3.5602499999999537E-2</v>
      </c>
      <c r="AF282" s="40">
        <v>1.0522286988524429E-2</v>
      </c>
      <c r="AG282" s="40" t="s">
        <v>49</v>
      </c>
      <c r="AH282" s="41">
        <v>0</v>
      </c>
      <c r="AI282" s="16"/>
      <c r="AJ282" s="42">
        <v>0.43049999999999999</v>
      </c>
      <c r="AK282" s="42" t="s">
        <v>49</v>
      </c>
      <c r="AL282" s="43">
        <v>0</v>
      </c>
      <c r="AM282" s="16"/>
      <c r="AN282" s="44">
        <v>4.5899999999999996E-2</v>
      </c>
      <c r="AO282" s="44" t="s">
        <v>51</v>
      </c>
      <c r="AP282" s="45">
        <v>3</v>
      </c>
      <c r="AQ282" s="16"/>
      <c r="AR282" s="40">
        <v>3.04E-2</v>
      </c>
      <c r="AS282" s="40" t="s">
        <v>51</v>
      </c>
      <c r="AT282" s="41">
        <v>3</v>
      </c>
      <c r="AU282" s="16"/>
      <c r="AV282" s="46">
        <v>1.1399999999999999E-2</v>
      </c>
      <c r="AW282" s="46" t="s">
        <v>51</v>
      </c>
      <c r="AX282" s="47">
        <v>3</v>
      </c>
      <c r="AY282" s="16"/>
      <c r="AZ282" s="48">
        <v>0.89</v>
      </c>
      <c r="BA282" s="48" t="s">
        <v>51</v>
      </c>
      <c r="BB282" s="49">
        <v>3</v>
      </c>
      <c r="BC282" s="16"/>
      <c r="BD282" s="50"/>
    </row>
    <row r="283" spans="1:56" ht="15.6" customHeight="1" thickBot="1" x14ac:dyDescent="0.35">
      <c r="A283" s="51" t="s">
        <v>331</v>
      </c>
      <c r="B283" s="52">
        <v>387754</v>
      </c>
      <c r="C283" s="52" t="s">
        <v>48</v>
      </c>
      <c r="D283" s="26">
        <v>266.86</v>
      </c>
      <c r="E283" s="26">
        <v>8.4499999999999993</v>
      </c>
      <c r="F283" s="53">
        <v>13.67</v>
      </c>
      <c r="G283" s="53">
        <v>10.5</v>
      </c>
      <c r="H283" s="28">
        <f t="shared" si="15"/>
        <v>299.48</v>
      </c>
      <c r="I283" s="29">
        <f t="shared" si="17"/>
        <v>275.31</v>
      </c>
      <c r="J283" s="29">
        <v>0.86</v>
      </c>
      <c r="K283" s="30">
        <v>13.67</v>
      </c>
      <c r="L283" s="30">
        <v>6</v>
      </c>
      <c r="M283" s="31">
        <f t="shared" si="16"/>
        <v>295.84000000000003</v>
      </c>
      <c r="N283" s="16"/>
      <c r="O283" s="32" t="s">
        <v>51</v>
      </c>
      <c r="P283" s="33">
        <v>2</v>
      </c>
      <c r="Q283" s="34">
        <v>6</v>
      </c>
      <c r="R283" s="16"/>
      <c r="S283" s="35" t="s">
        <v>51</v>
      </c>
      <c r="T283" s="35" t="s">
        <v>49</v>
      </c>
      <c r="U283" s="35" t="s">
        <v>49</v>
      </c>
      <c r="V283" s="35" t="s">
        <v>49</v>
      </c>
      <c r="W283" s="35" t="s">
        <v>51</v>
      </c>
      <c r="X283" s="36">
        <v>2</v>
      </c>
      <c r="Y283" s="16"/>
      <c r="Z283" s="37">
        <v>3.56</v>
      </c>
      <c r="AA283" s="37" t="s">
        <v>49</v>
      </c>
      <c r="AB283" s="37" t="s">
        <v>52</v>
      </c>
      <c r="AC283" s="38">
        <v>0</v>
      </c>
      <c r="AD283" s="16"/>
      <c r="AE283" s="39">
        <v>-0.38386000000000031</v>
      </c>
      <c r="AF283" s="40">
        <v>-9.741662955109838E-2</v>
      </c>
      <c r="AG283" s="40" t="s">
        <v>49</v>
      </c>
      <c r="AH283" s="41">
        <v>0</v>
      </c>
      <c r="AI283" s="16"/>
      <c r="AJ283" s="42">
        <v>0.51680000000000004</v>
      </c>
      <c r="AK283" s="42" t="s">
        <v>49</v>
      </c>
      <c r="AL283" s="43">
        <v>0</v>
      </c>
      <c r="AM283" s="16"/>
      <c r="AN283" s="44">
        <v>4.7199999999999999E-2</v>
      </c>
      <c r="AO283" s="44" t="s">
        <v>51</v>
      </c>
      <c r="AP283" s="45">
        <v>3</v>
      </c>
      <c r="AQ283" s="16"/>
      <c r="AR283" s="40">
        <v>8.5500000000000007E-2</v>
      </c>
      <c r="AS283" s="40" t="s">
        <v>49</v>
      </c>
      <c r="AT283" s="41">
        <v>0</v>
      </c>
      <c r="AU283" s="16"/>
      <c r="AV283" s="46">
        <v>2.8900000000000002E-2</v>
      </c>
      <c r="AW283" s="46" t="s">
        <v>49</v>
      </c>
      <c r="AX283" s="47">
        <v>0</v>
      </c>
      <c r="AY283" s="16"/>
      <c r="AZ283" s="48">
        <v>1</v>
      </c>
      <c r="BA283" s="48" t="s">
        <v>51</v>
      </c>
      <c r="BB283" s="49">
        <v>3</v>
      </c>
      <c r="BC283" s="16"/>
      <c r="BD283" s="50"/>
    </row>
    <row r="284" spans="1:56" ht="15.6" customHeight="1" thickBot="1" x14ac:dyDescent="0.35">
      <c r="A284" s="95" t="s">
        <v>332</v>
      </c>
      <c r="B284" s="52">
        <v>849529</v>
      </c>
      <c r="C284" s="52" t="s">
        <v>48</v>
      </c>
      <c r="D284" s="26">
        <v>235.81</v>
      </c>
      <c r="E284" s="26">
        <v>8.4499999999999993</v>
      </c>
      <c r="F284" s="53">
        <v>13.67</v>
      </c>
      <c r="G284" s="53">
        <v>6</v>
      </c>
      <c r="H284" s="28">
        <f t="shared" si="15"/>
        <v>263.93</v>
      </c>
      <c r="I284" s="29">
        <f t="shared" si="17"/>
        <v>244.26</v>
      </c>
      <c r="J284" s="29">
        <v>0.86</v>
      </c>
      <c r="K284" s="30">
        <v>13.67</v>
      </c>
      <c r="L284" s="30">
        <v>0</v>
      </c>
      <c r="M284" s="31">
        <f t="shared" si="16"/>
        <v>258.79000000000002</v>
      </c>
      <c r="N284" s="16"/>
      <c r="O284" s="32" t="s">
        <v>49</v>
      </c>
      <c r="P284" s="33" t="s">
        <v>50</v>
      </c>
      <c r="Q284" s="34">
        <v>0</v>
      </c>
      <c r="R284" s="16"/>
      <c r="S284" s="35" t="s">
        <v>51</v>
      </c>
      <c r="T284" s="35" t="s">
        <v>49</v>
      </c>
      <c r="U284" s="35" t="s">
        <v>51</v>
      </c>
      <c r="V284" s="35" t="s">
        <v>49</v>
      </c>
      <c r="W284" s="35" t="s">
        <v>49</v>
      </c>
      <c r="X284" s="36" t="s">
        <v>50</v>
      </c>
      <c r="Y284" s="16"/>
      <c r="Z284" s="37">
        <v>3.62</v>
      </c>
      <c r="AA284" s="37" t="s">
        <v>49</v>
      </c>
      <c r="AB284" s="37" t="s">
        <v>82</v>
      </c>
      <c r="AC284" s="38">
        <v>0</v>
      </c>
      <c r="AD284" s="16"/>
      <c r="AE284" s="39">
        <v>-0.18659500000000007</v>
      </c>
      <c r="AF284" s="40">
        <v>-4.9038423001896821E-2</v>
      </c>
      <c r="AG284" s="40" t="s">
        <v>49</v>
      </c>
      <c r="AH284" s="41">
        <v>0</v>
      </c>
      <c r="AI284" s="16"/>
      <c r="AJ284" s="42">
        <v>0.27800000000000002</v>
      </c>
      <c r="AK284" s="42" t="s">
        <v>51</v>
      </c>
      <c r="AL284" s="43">
        <v>4.5</v>
      </c>
      <c r="AM284" s="16"/>
      <c r="AN284" s="44">
        <v>3.4700000000000002E-2</v>
      </c>
      <c r="AO284" s="44" t="s">
        <v>51</v>
      </c>
      <c r="AP284" s="45">
        <v>3</v>
      </c>
      <c r="AQ284" s="16"/>
      <c r="AR284" s="40">
        <v>4.8600000000000004E-2</v>
      </c>
      <c r="AS284" s="40" t="s">
        <v>51</v>
      </c>
      <c r="AT284" s="41">
        <v>3</v>
      </c>
      <c r="AU284" s="16"/>
      <c r="AV284" s="46">
        <v>3.4099999999999998E-2</v>
      </c>
      <c r="AW284" s="46" t="s">
        <v>49</v>
      </c>
      <c r="AX284" s="47">
        <v>0</v>
      </c>
      <c r="AY284" s="16"/>
      <c r="AZ284" s="48">
        <v>0.81</v>
      </c>
      <c r="BA284" s="48" t="s">
        <v>49</v>
      </c>
      <c r="BB284" s="49">
        <v>0</v>
      </c>
      <c r="BC284" s="16"/>
      <c r="BD284" s="50"/>
    </row>
    <row r="285" spans="1:56" ht="15.6" customHeight="1" thickBot="1" x14ac:dyDescent="0.35">
      <c r="A285" s="149" t="s">
        <v>333</v>
      </c>
      <c r="B285" s="52">
        <v>904660</v>
      </c>
      <c r="C285" s="52" t="s">
        <v>48</v>
      </c>
      <c r="D285" s="26">
        <v>262.52</v>
      </c>
      <c r="E285" s="26">
        <v>8.4499999999999993</v>
      </c>
      <c r="F285" s="58">
        <v>13.67</v>
      </c>
      <c r="G285" s="53">
        <v>0</v>
      </c>
      <c r="H285" s="28">
        <f t="shared" si="15"/>
        <v>284.64</v>
      </c>
      <c r="I285" s="29">
        <f t="shared" si="17"/>
        <v>270.96999999999997</v>
      </c>
      <c r="J285" s="29">
        <v>0.86</v>
      </c>
      <c r="K285" s="30">
        <v>13.67</v>
      </c>
      <c r="L285" s="30">
        <v>1.25</v>
      </c>
      <c r="M285" s="31">
        <f t="shared" si="16"/>
        <v>286.75</v>
      </c>
      <c r="N285" s="16"/>
      <c r="O285" s="32" t="s">
        <v>51</v>
      </c>
      <c r="P285" s="33">
        <v>1</v>
      </c>
      <c r="Q285" s="34">
        <v>1.25</v>
      </c>
      <c r="R285" s="16"/>
      <c r="S285" s="35" t="s">
        <v>51</v>
      </c>
      <c r="T285" s="35" t="s">
        <v>49</v>
      </c>
      <c r="U285" s="35" t="s">
        <v>49</v>
      </c>
      <c r="V285" s="35" t="s">
        <v>49</v>
      </c>
      <c r="W285" s="35" t="s">
        <v>51</v>
      </c>
      <c r="X285" s="36">
        <v>1</v>
      </c>
      <c r="Y285" s="16"/>
      <c r="Z285" s="37">
        <v>3.79</v>
      </c>
      <c r="AA285" s="37" t="s">
        <v>49</v>
      </c>
      <c r="AB285" s="37" t="s">
        <v>82</v>
      </c>
      <c r="AC285" s="38">
        <v>0</v>
      </c>
      <c r="AD285" s="16"/>
      <c r="AE285" s="39">
        <v>0.21020000000000083</v>
      </c>
      <c r="AF285" s="40">
        <v>5.8665717744495964E-2</v>
      </c>
      <c r="AG285" s="40" t="s">
        <v>51</v>
      </c>
      <c r="AH285" s="41">
        <v>1.25</v>
      </c>
      <c r="AI285" s="16"/>
      <c r="AJ285" s="42">
        <v>0.7</v>
      </c>
      <c r="AK285" s="42" t="s">
        <v>49</v>
      </c>
      <c r="AL285" s="43">
        <v>0</v>
      </c>
      <c r="AM285" s="16"/>
      <c r="AN285" s="44" t="s">
        <v>69</v>
      </c>
      <c r="AO285" s="44" t="s">
        <v>49</v>
      </c>
      <c r="AP285" s="45">
        <v>0</v>
      </c>
      <c r="AQ285" s="16"/>
      <c r="AR285" s="40" t="s">
        <v>69</v>
      </c>
      <c r="AS285" s="40" t="s">
        <v>49</v>
      </c>
      <c r="AT285" s="41">
        <v>0</v>
      </c>
      <c r="AU285" s="16"/>
      <c r="AV285" s="46" t="s">
        <v>69</v>
      </c>
      <c r="AW285" s="46" t="s">
        <v>49</v>
      </c>
      <c r="AX285" s="47">
        <v>0</v>
      </c>
      <c r="AY285" s="16"/>
      <c r="AZ285" s="48" t="s">
        <v>57</v>
      </c>
      <c r="BA285" s="48" t="s">
        <v>49</v>
      </c>
      <c r="BB285" s="49">
        <v>0</v>
      </c>
      <c r="BC285" s="16"/>
      <c r="BD285" s="50"/>
    </row>
    <row r="286" spans="1:56" ht="15.6" customHeight="1" thickBot="1" x14ac:dyDescent="0.35">
      <c r="A286" s="51" t="s">
        <v>334</v>
      </c>
      <c r="B286" s="52">
        <v>673889</v>
      </c>
      <c r="C286" s="52" t="s">
        <v>48</v>
      </c>
      <c r="D286" s="26">
        <v>252.42000000000002</v>
      </c>
      <c r="E286" s="26">
        <v>8.4499999999999993</v>
      </c>
      <c r="F286" s="53">
        <v>13.67</v>
      </c>
      <c r="G286" s="53">
        <v>12</v>
      </c>
      <c r="H286" s="28">
        <f t="shared" si="15"/>
        <v>286.54000000000002</v>
      </c>
      <c r="I286" s="29">
        <f t="shared" si="17"/>
        <v>260.87</v>
      </c>
      <c r="J286" s="29">
        <v>0.86</v>
      </c>
      <c r="K286" s="30">
        <v>13.67</v>
      </c>
      <c r="L286" s="30">
        <v>6</v>
      </c>
      <c r="M286" s="31">
        <f t="shared" si="16"/>
        <v>281.40000000000003</v>
      </c>
      <c r="N286" s="16"/>
      <c r="O286" s="32" t="s">
        <v>51</v>
      </c>
      <c r="P286" s="33">
        <v>2</v>
      </c>
      <c r="Q286" s="34">
        <v>6</v>
      </c>
      <c r="R286" s="16"/>
      <c r="S286" s="35" t="s">
        <v>51</v>
      </c>
      <c r="T286" s="35" t="s">
        <v>49</v>
      </c>
      <c r="U286" s="35" t="s">
        <v>49</v>
      </c>
      <c r="V286" s="35" t="s">
        <v>49</v>
      </c>
      <c r="W286" s="35" t="s">
        <v>51</v>
      </c>
      <c r="X286" s="36">
        <v>2</v>
      </c>
      <c r="Y286" s="16"/>
      <c r="Z286" s="37">
        <v>3.44</v>
      </c>
      <c r="AA286" s="37" t="s">
        <v>49</v>
      </c>
      <c r="AB286" s="37" t="s">
        <v>52</v>
      </c>
      <c r="AC286" s="38">
        <v>0</v>
      </c>
      <c r="AD286" s="16"/>
      <c r="AE286" s="39">
        <v>0.20235500000000073</v>
      </c>
      <c r="AF286" s="40">
        <v>6.250294399043739E-2</v>
      </c>
      <c r="AG286" s="40" t="s">
        <v>49</v>
      </c>
      <c r="AH286" s="41">
        <v>0</v>
      </c>
      <c r="AI286" s="16"/>
      <c r="AJ286" s="42">
        <v>0.4158</v>
      </c>
      <c r="AK286" s="42" t="s">
        <v>49</v>
      </c>
      <c r="AL286" s="43">
        <v>0</v>
      </c>
      <c r="AM286" s="16"/>
      <c r="AN286" s="44">
        <v>0.13</v>
      </c>
      <c r="AO286" s="44" t="s">
        <v>49</v>
      </c>
      <c r="AP286" s="45">
        <v>0</v>
      </c>
      <c r="AQ286" s="16"/>
      <c r="AR286" s="40">
        <v>5.7999999999999996E-2</v>
      </c>
      <c r="AS286" s="40" t="s">
        <v>49</v>
      </c>
      <c r="AT286" s="41">
        <v>0</v>
      </c>
      <c r="AU286" s="16"/>
      <c r="AV286" s="46">
        <v>1.7399999999999999E-2</v>
      </c>
      <c r="AW286" s="46" t="s">
        <v>51</v>
      </c>
      <c r="AX286" s="47">
        <v>3</v>
      </c>
      <c r="AY286" s="16"/>
      <c r="AZ286" s="48">
        <v>0.88</v>
      </c>
      <c r="BA286" s="48" t="s">
        <v>51</v>
      </c>
      <c r="BB286" s="49">
        <v>3</v>
      </c>
      <c r="BC286" s="16"/>
      <c r="BD286" s="50"/>
    </row>
    <row r="287" spans="1:56" ht="15.6" customHeight="1" thickBot="1" x14ac:dyDescent="0.35">
      <c r="A287" s="24" t="s">
        <v>335</v>
      </c>
      <c r="B287" s="25">
        <v>5353301</v>
      </c>
      <c r="C287" s="52" t="s">
        <v>48</v>
      </c>
      <c r="D287" s="26">
        <v>271.04999999999995</v>
      </c>
      <c r="E287" s="26">
        <v>8.4499999999999993</v>
      </c>
      <c r="F287" s="53">
        <v>13.67</v>
      </c>
      <c r="G287" s="53">
        <v>17.25</v>
      </c>
      <c r="H287" s="28">
        <f t="shared" si="15"/>
        <v>310.41999999999996</v>
      </c>
      <c r="I287" s="29">
        <f t="shared" si="17"/>
        <v>279.49999999999994</v>
      </c>
      <c r="J287" s="29">
        <v>0.86</v>
      </c>
      <c r="K287" s="30">
        <v>13.67</v>
      </c>
      <c r="L287" s="30">
        <v>15</v>
      </c>
      <c r="M287" s="31">
        <f t="shared" si="16"/>
        <v>309.02999999999997</v>
      </c>
      <c r="N287" s="16"/>
      <c r="O287" s="32" t="s">
        <v>51</v>
      </c>
      <c r="P287" s="33">
        <v>4</v>
      </c>
      <c r="Q287" s="34">
        <v>15</v>
      </c>
      <c r="R287" s="16"/>
      <c r="S287" s="35" t="s">
        <v>51</v>
      </c>
      <c r="T287" s="35" t="s">
        <v>49</v>
      </c>
      <c r="U287" s="35" t="s">
        <v>49</v>
      </c>
      <c r="V287" s="35" t="s">
        <v>49</v>
      </c>
      <c r="W287" s="35" t="s">
        <v>51</v>
      </c>
      <c r="X287" s="36">
        <v>4</v>
      </c>
      <c r="Y287" s="16"/>
      <c r="Z287" s="37">
        <v>3.99</v>
      </c>
      <c r="AA287" s="37" t="s">
        <v>51</v>
      </c>
      <c r="AB287" s="37" t="s">
        <v>62</v>
      </c>
      <c r="AC287" s="38">
        <v>4.5</v>
      </c>
      <c r="AD287" s="16"/>
      <c r="AE287" s="39">
        <v>-0.29188250000000071</v>
      </c>
      <c r="AF287" s="40">
        <v>-6.8148799298625481E-2</v>
      </c>
      <c r="AG287" s="40" t="s">
        <v>49</v>
      </c>
      <c r="AH287" s="41">
        <v>0</v>
      </c>
      <c r="AI287" s="16"/>
      <c r="AJ287" s="42">
        <v>0.1938</v>
      </c>
      <c r="AK287" s="42" t="s">
        <v>51</v>
      </c>
      <c r="AL287" s="43">
        <v>4.5</v>
      </c>
      <c r="AM287" s="16"/>
      <c r="AN287" s="44">
        <v>4.5700000000000005E-2</v>
      </c>
      <c r="AO287" s="44" t="s">
        <v>51</v>
      </c>
      <c r="AP287" s="45">
        <v>3</v>
      </c>
      <c r="AQ287" s="16"/>
      <c r="AR287" s="40">
        <v>2.18E-2</v>
      </c>
      <c r="AS287" s="40" t="s">
        <v>51</v>
      </c>
      <c r="AT287" s="41">
        <v>3</v>
      </c>
      <c r="AU287" s="16"/>
      <c r="AV287" s="46">
        <v>2.3199999999999998E-2</v>
      </c>
      <c r="AW287" s="46" t="s">
        <v>49</v>
      </c>
      <c r="AX287" s="47">
        <v>0</v>
      </c>
      <c r="AY287" s="16"/>
      <c r="AZ287" s="48" t="s">
        <v>52</v>
      </c>
      <c r="BA287" s="48" t="s">
        <v>49</v>
      </c>
      <c r="BB287" s="49">
        <v>0</v>
      </c>
      <c r="BC287" s="16"/>
      <c r="BD287" s="50"/>
    </row>
    <row r="288" spans="1:56" s="59" customFormat="1" ht="15.6" customHeight="1" thickBot="1" x14ac:dyDescent="0.35">
      <c r="A288" s="118" t="s">
        <v>336</v>
      </c>
      <c r="B288" s="255">
        <v>537667</v>
      </c>
      <c r="C288" s="52" t="s">
        <v>48</v>
      </c>
      <c r="D288" s="26">
        <v>247.05</v>
      </c>
      <c r="E288" s="26">
        <v>8.4499999999999993</v>
      </c>
      <c r="F288" s="58">
        <v>13.67</v>
      </c>
      <c r="G288" s="53">
        <v>12</v>
      </c>
      <c r="H288" s="28">
        <f t="shared" si="15"/>
        <v>281.17</v>
      </c>
      <c r="I288" s="29">
        <f t="shared" si="17"/>
        <v>255.5</v>
      </c>
      <c r="J288" s="29">
        <v>0.86</v>
      </c>
      <c r="K288" s="30">
        <v>13.67</v>
      </c>
      <c r="L288" s="30">
        <v>0</v>
      </c>
      <c r="M288" s="31">
        <f t="shared" si="16"/>
        <v>270.03000000000003</v>
      </c>
      <c r="N288" s="16"/>
      <c r="O288" s="32" t="s">
        <v>49</v>
      </c>
      <c r="P288" s="33" t="s">
        <v>50</v>
      </c>
      <c r="Q288" s="34">
        <v>0</v>
      </c>
      <c r="R288" s="16"/>
      <c r="S288" s="35" t="s">
        <v>51</v>
      </c>
      <c r="T288" s="35" t="s">
        <v>49</v>
      </c>
      <c r="U288" s="35" t="s">
        <v>51</v>
      </c>
      <c r="V288" s="289" t="s">
        <v>49</v>
      </c>
      <c r="W288" s="277" t="s">
        <v>49</v>
      </c>
      <c r="X288" s="278" t="s">
        <v>50</v>
      </c>
      <c r="Y288" s="16"/>
      <c r="Z288" s="37">
        <v>3.05</v>
      </c>
      <c r="AA288" s="37" t="s">
        <v>49</v>
      </c>
      <c r="AB288" s="37" t="s">
        <v>52</v>
      </c>
      <c r="AC288" s="38">
        <v>0</v>
      </c>
      <c r="AD288" s="16"/>
      <c r="AE288" s="39">
        <v>3.0110000000000081E-2</v>
      </c>
      <c r="AF288" s="40">
        <v>9.972477155376587E-3</v>
      </c>
      <c r="AG288" s="40" t="s">
        <v>49</v>
      </c>
      <c r="AH288" s="41">
        <v>0</v>
      </c>
      <c r="AI288" s="16"/>
      <c r="AJ288" s="42">
        <v>0.58850000000000002</v>
      </c>
      <c r="AK288" s="42" t="s">
        <v>49</v>
      </c>
      <c r="AL288" s="43">
        <v>0</v>
      </c>
      <c r="AM288" s="16"/>
      <c r="AN288" s="44">
        <v>8.1799999999999998E-2</v>
      </c>
      <c r="AO288" s="44" t="s">
        <v>49</v>
      </c>
      <c r="AP288" s="45">
        <v>0</v>
      </c>
      <c r="AQ288" s="16"/>
      <c r="AR288" s="40">
        <v>2.0799999999999999E-2</v>
      </c>
      <c r="AS288" s="40" t="s">
        <v>51</v>
      </c>
      <c r="AT288" s="41">
        <v>3</v>
      </c>
      <c r="AU288" s="16"/>
      <c r="AV288" s="46">
        <v>3.1699999999999999E-2</v>
      </c>
      <c r="AW288" s="46" t="s">
        <v>49</v>
      </c>
      <c r="AX288" s="47">
        <v>0</v>
      </c>
      <c r="AY288" s="16"/>
      <c r="AZ288" s="48">
        <v>0.87</v>
      </c>
      <c r="BA288" s="48" t="s">
        <v>51</v>
      </c>
      <c r="BB288" s="49">
        <v>3</v>
      </c>
      <c r="BC288" s="16"/>
      <c r="BD288" s="50"/>
    </row>
    <row r="289" spans="1:56" s="59" customFormat="1" ht="15.6" customHeight="1" thickBot="1" x14ac:dyDescent="0.35">
      <c r="A289" s="263" t="s">
        <v>337</v>
      </c>
      <c r="B289" s="255">
        <v>4466004</v>
      </c>
      <c r="C289" s="52" t="s">
        <v>48</v>
      </c>
      <c r="D289" s="26">
        <v>241.78</v>
      </c>
      <c r="E289" s="26">
        <v>8.4499999999999993</v>
      </c>
      <c r="F289" s="58">
        <v>13.67</v>
      </c>
      <c r="G289" s="53">
        <v>0</v>
      </c>
      <c r="H289" s="28">
        <f t="shared" si="15"/>
        <v>263.89999999999998</v>
      </c>
      <c r="I289" s="290">
        <f t="shared" si="17"/>
        <v>250.23</v>
      </c>
      <c r="J289" s="290">
        <v>0.86</v>
      </c>
      <c r="K289" s="272">
        <v>13.67</v>
      </c>
      <c r="L289" s="272">
        <v>0</v>
      </c>
      <c r="M289" s="273">
        <f t="shared" si="16"/>
        <v>264.76</v>
      </c>
      <c r="N289" s="16"/>
      <c r="O289" s="252" t="s">
        <v>49</v>
      </c>
      <c r="P289" s="33" t="s">
        <v>50</v>
      </c>
      <c r="Q289" s="34">
        <v>0</v>
      </c>
      <c r="R289" s="16"/>
      <c r="S289" s="35" t="s">
        <v>49</v>
      </c>
      <c r="T289" s="35" t="s">
        <v>51</v>
      </c>
      <c r="U289" s="35" t="s">
        <v>51</v>
      </c>
      <c r="V289" s="289" t="s">
        <v>51</v>
      </c>
      <c r="W289" s="289" t="s">
        <v>49</v>
      </c>
      <c r="X289" s="295" t="s">
        <v>50</v>
      </c>
      <c r="Y289" s="16"/>
      <c r="Z289" s="37">
        <v>4.41</v>
      </c>
      <c r="AA289" s="37" t="s">
        <v>51</v>
      </c>
      <c r="AB289" s="37" t="s">
        <v>60</v>
      </c>
      <c r="AC289" s="38">
        <v>6.75</v>
      </c>
      <c r="AD289" s="16"/>
      <c r="AE289" s="39">
        <v>-0.78622000000000014</v>
      </c>
      <c r="AF289" s="40">
        <v>-0.15131167448994715</v>
      </c>
      <c r="AG289" s="40" t="s">
        <v>49</v>
      </c>
      <c r="AH289" s="41">
        <v>0</v>
      </c>
      <c r="AI289" s="16"/>
      <c r="AJ289" s="42">
        <v>0.7609999999999999</v>
      </c>
      <c r="AK289" s="42" t="s">
        <v>49</v>
      </c>
      <c r="AL289" s="43">
        <v>0</v>
      </c>
      <c r="AM289" s="16"/>
      <c r="AN289" s="44" t="s">
        <v>52</v>
      </c>
      <c r="AO289" s="44" t="s">
        <v>49</v>
      </c>
      <c r="AP289" s="45">
        <v>0</v>
      </c>
      <c r="AQ289" s="16"/>
      <c r="AR289" s="40" t="s">
        <v>52</v>
      </c>
      <c r="AS289" s="40" t="s">
        <v>49</v>
      </c>
      <c r="AT289" s="41">
        <v>0</v>
      </c>
      <c r="AU289" s="16"/>
      <c r="AV289" s="46" t="s">
        <v>52</v>
      </c>
      <c r="AW289" s="46" t="s">
        <v>49</v>
      </c>
      <c r="AX289" s="47">
        <v>0</v>
      </c>
      <c r="AY289" s="16"/>
      <c r="AZ289" s="48" t="s">
        <v>50</v>
      </c>
      <c r="BA289" s="48" t="s">
        <v>49</v>
      </c>
      <c r="BB289" s="49">
        <v>0</v>
      </c>
      <c r="BC289" s="16"/>
      <c r="BD289" s="50"/>
    </row>
    <row r="290" spans="1:56" s="59" customFormat="1" ht="15.6" customHeight="1" thickBot="1" x14ac:dyDescent="0.35">
      <c r="A290" s="118" t="s">
        <v>338</v>
      </c>
      <c r="B290" s="57">
        <v>69744</v>
      </c>
      <c r="C290" s="52" t="s">
        <v>48</v>
      </c>
      <c r="D290" s="26">
        <v>266.43</v>
      </c>
      <c r="E290" s="26">
        <v>8.4499999999999993</v>
      </c>
      <c r="F290" s="67">
        <v>0</v>
      </c>
      <c r="G290" s="53">
        <v>12.75</v>
      </c>
      <c r="H290" s="28">
        <f t="shared" si="15"/>
        <v>287.63</v>
      </c>
      <c r="I290" s="29">
        <f t="shared" si="17"/>
        <v>274.88</v>
      </c>
      <c r="J290" s="29">
        <v>0.86</v>
      </c>
      <c r="K290" s="68">
        <v>0</v>
      </c>
      <c r="L290" s="30">
        <v>0</v>
      </c>
      <c r="M290" s="31">
        <f t="shared" si="16"/>
        <v>275.74</v>
      </c>
      <c r="N290" s="16"/>
      <c r="O290" s="32" t="s">
        <v>49</v>
      </c>
      <c r="P290" s="33" t="s">
        <v>50</v>
      </c>
      <c r="Q290" s="34">
        <v>0</v>
      </c>
      <c r="R290" s="16"/>
      <c r="S290" s="35" t="s">
        <v>49</v>
      </c>
      <c r="T290" s="35" t="s">
        <v>49</v>
      </c>
      <c r="U290" s="35" t="s">
        <v>49</v>
      </c>
      <c r="V290" s="35" t="s">
        <v>49</v>
      </c>
      <c r="W290" s="35" t="s">
        <v>49</v>
      </c>
      <c r="X290" s="36" t="s">
        <v>50</v>
      </c>
      <c r="Y290" s="16"/>
      <c r="Z290" s="37">
        <v>4.26</v>
      </c>
      <c r="AA290" s="37" t="s">
        <v>51</v>
      </c>
      <c r="AB290" s="37" t="s">
        <v>60</v>
      </c>
      <c r="AC290" s="38">
        <v>6.75</v>
      </c>
      <c r="AD290" s="16"/>
      <c r="AE290" s="39">
        <v>-0.29751249999999896</v>
      </c>
      <c r="AF290" s="40">
        <v>-6.5278218890064355E-2</v>
      </c>
      <c r="AG290" s="40" t="s">
        <v>49</v>
      </c>
      <c r="AH290" s="41">
        <v>0</v>
      </c>
      <c r="AI290" s="16"/>
      <c r="AJ290" s="42">
        <v>0.33750000000000002</v>
      </c>
      <c r="AK290" s="42" t="s">
        <v>49</v>
      </c>
      <c r="AL290" s="43">
        <v>0</v>
      </c>
      <c r="AM290" s="16"/>
      <c r="AN290" s="44">
        <v>5.33E-2</v>
      </c>
      <c r="AO290" s="44" t="s">
        <v>51</v>
      </c>
      <c r="AP290" s="45">
        <v>3</v>
      </c>
      <c r="AQ290" s="16"/>
      <c r="AR290" s="40">
        <v>4.4000000000000004E-2</v>
      </c>
      <c r="AS290" s="40" t="s">
        <v>51</v>
      </c>
      <c r="AT290" s="41">
        <v>3</v>
      </c>
      <c r="AU290" s="16"/>
      <c r="AV290" s="46">
        <v>2.0099999999999996E-2</v>
      </c>
      <c r="AW290" s="46" t="s">
        <v>49</v>
      </c>
      <c r="AX290" s="47">
        <v>0</v>
      </c>
      <c r="AY290" s="16"/>
      <c r="AZ290" s="48" t="s">
        <v>50</v>
      </c>
      <c r="BA290" s="48" t="s">
        <v>49</v>
      </c>
      <c r="BB290" s="49">
        <v>0</v>
      </c>
      <c r="BC290" s="16"/>
      <c r="BD290" s="50"/>
    </row>
    <row r="291" spans="1:56" s="59" customFormat="1" ht="15.6" customHeight="1" thickBot="1" x14ac:dyDescent="0.35">
      <c r="A291" s="118" t="s">
        <v>339</v>
      </c>
      <c r="B291" s="57">
        <v>464031</v>
      </c>
      <c r="C291" s="52" t="s">
        <v>48</v>
      </c>
      <c r="D291" s="26">
        <v>251.09</v>
      </c>
      <c r="E291" s="26">
        <v>8.4499999999999993</v>
      </c>
      <c r="F291" s="58">
        <v>13.67</v>
      </c>
      <c r="G291" s="53">
        <v>9</v>
      </c>
      <c r="H291" s="28">
        <f t="shared" si="15"/>
        <v>282.21000000000004</v>
      </c>
      <c r="I291" s="29">
        <f t="shared" si="17"/>
        <v>259.54000000000002</v>
      </c>
      <c r="J291" s="29">
        <v>0.86</v>
      </c>
      <c r="K291" s="30">
        <v>13.67</v>
      </c>
      <c r="L291" s="30">
        <v>6</v>
      </c>
      <c r="M291" s="31">
        <f t="shared" si="16"/>
        <v>280.07000000000005</v>
      </c>
      <c r="N291" s="16"/>
      <c r="O291" s="32" t="s">
        <v>51</v>
      </c>
      <c r="P291" s="33">
        <v>2</v>
      </c>
      <c r="Q291" s="34">
        <v>6</v>
      </c>
      <c r="R291" s="16"/>
      <c r="S291" s="35" t="s">
        <v>51</v>
      </c>
      <c r="T291" s="35" t="s">
        <v>49</v>
      </c>
      <c r="U291" s="35" t="s">
        <v>49</v>
      </c>
      <c r="V291" s="35" t="s">
        <v>49</v>
      </c>
      <c r="W291" s="35" t="s">
        <v>51</v>
      </c>
      <c r="X291" s="36">
        <v>2</v>
      </c>
      <c r="Y291" s="16"/>
      <c r="Z291" s="37">
        <v>3.35</v>
      </c>
      <c r="AA291" s="37" t="s">
        <v>49</v>
      </c>
      <c r="AB291" s="37" t="s">
        <v>52</v>
      </c>
      <c r="AC291" s="38">
        <v>0</v>
      </c>
      <c r="AD291" s="16"/>
      <c r="AE291" s="39">
        <v>0.10551250000000012</v>
      </c>
      <c r="AF291" s="40">
        <v>3.2523827431446085E-2</v>
      </c>
      <c r="AG291" s="40" t="s">
        <v>49</v>
      </c>
      <c r="AH291" s="41">
        <v>0</v>
      </c>
      <c r="AI291" s="16"/>
      <c r="AJ291" s="42">
        <v>0.45150000000000001</v>
      </c>
      <c r="AK291" s="42" t="s">
        <v>49</v>
      </c>
      <c r="AL291" s="43">
        <v>0</v>
      </c>
      <c r="AM291" s="16"/>
      <c r="AN291" s="44">
        <v>4.6900000000000004E-2</v>
      </c>
      <c r="AO291" s="44" t="s">
        <v>51</v>
      </c>
      <c r="AP291" s="45">
        <v>3</v>
      </c>
      <c r="AQ291" s="16"/>
      <c r="AR291" s="40">
        <v>5.4100000000000002E-2</v>
      </c>
      <c r="AS291" s="40" t="s">
        <v>51</v>
      </c>
      <c r="AT291" s="41">
        <v>3</v>
      </c>
      <c r="AU291" s="16"/>
      <c r="AV291" s="46">
        <v>2.6699999999999998E-2</v>
      </c>
      <c r="AW291" s="46" t="s">
        <v>49</v>
      </c>
      <c r="AX291" s="47">
        <v>0</v>
      </c>
      <c r="AY291" s="16"/>
      <c r="AZ291" s="48">
        <v>0.8</v>
      </c>
      <c r="BA291" s="48" t="s">
        <v>49</v>
      </c>
      <c r="BB291" s="49">
        <v>0</v>
      </c>
      <c r="BC291" s="16"/>
      <c r="BD291" s="50"/>
    </row>
    <row r="292" spans="1:56" ht="15.6" customHeight="1" thickBot="1" x14ac:dyDescent="0.35">
      <c r="A292" s="51" t="s">
        <v>340</v>
      </c>
      <c r="B292" s="52">
        <v>382493</v>
      </c>
      <c r="C292" s="52" t="s">
        <v>48</v>
      </c>
      <c r="D292" s="26">
        <v>241.36</v>
      </c>
      <c r="E292" s="26">
        <v>8.4499999999999993</v>
      </c>
      <c r="F292" s="53">
        <v>13.67</v>
      </c>
      <c r="G292" s="53">
        <v>9</v>
      </c>
      <c r="H292" s="28">
        <f t="shared" si="15"/>
        <v>272.48</v>
      </c>
      <c r="I292" s="29">
        <f t="shared" si="17"/>
        <v>249.81</v>
      </c>
      <c r="J292" s="29">
        <v>0.86</v>
      </c>
      <c r="K292" s="30">
        <v>13.67</v>
      </c>
      <c r="L292" s="30">
        <v>6</v>
      </c>
      <c r="M292" s="31">
        <f t="shared" si="16"/>
        <v>270.34000000000003</v>
      </c>
      <c r="N292" s="16"/>
      <c r="O292" s="32" t="s">
        <v>51</v>
      </c>
      <c r="P292" s="33">
        <v>2</v>
      </c>
      <c r="Q292" s="34">
        <v>6</v>
      </c>
      <c r="R292" s="16"/>
      <c r="S292" s="35" t="s">
        <v>51</v>
      </c>
      <c r="T292" s="35" t="s">
        <v>49</v>
      </c>
      <c r="U292" s="35" t="s">
        <v>49</v>
      </c>
      <c r="V292" s="35" t="s">
        <v>49</v>
      </c>
      <c r="W292" s="35" t="s">
        <v>51</v>
      </c>
      <c r="X292" s="36">
        <v>2</v>
      </c>
      <c r="Y292" s="16"/>
      <c r="Z292" s="37">
        <v>3.45</v>
      </c>
      <c r="AA292" s="37" t="s">
        <v>49</v>
      </c>
      <c r="AB292" s="37" t="s">
        <v>52</v>
      </c>
      <c r="AC292" s="38">
        <v>0</v>
      </c>
      <c r="AD292" s="16"/>
      <c r="AE292" s="39">
        <v>-0.34828499999999973</v>
      </c>
      <c r="AF292" s="40">
        <v>-9.1608685445546234E-2</v>
      </c>
      <c r="AG292" s="40" t="s">
        <v>49</v>
      </c>
      <c r="AH292" s="41">
        <v>0</v>
      </c>
      <c r="AI292" s="16"/>
      <c r="AJ292" s="42">
        <v>0.66680000000000006</v>
      </c>
      <c r="AK292" s="42" t="s">
        <v>49</v>
      </c>
      <c r="AL292" s="43">
        <v>0</v>
      </c>
      <c r="AM292" s="16"/>
      <c r="AN292" s="44">
        <v>0.12279999999999999</v>
      </c>
      <c r="AO292" s="44" t="s">
        <v>49</v>
      </c>
      <c r="AP292" s="45">
        <v>0</v>
      </c>
      <c r="AQ292" s="16"/>
      <c r="AR292" s="40">
        <v>4.6500000000000007E-2</v>
      </c>
      <c r="AS292" s="40" t="s">
        <v>51</v>
      </c>
      <c r="AT292" s="41">
        <v>3</v>
      </c>
      <c r="AU292" s="16"/>
      <c r="AV292" s="46">
        <v>2.2700000000000001E-2</v>
      </c>
      <c r="AW292" s="46" t="s">
        <v>49</v>
      </c>
      <c r="AX292" s="47">
        <v>0</v>
      </c>
      <c r="AY292" s="16"/>
      <c r="AZ292" s="48">
        <v>1</v>
      </c>
      <c r="BA292" s="48" t="s">
        <v>51</v>
      </c>
      <c r="BB292" s="49">
        <v>3</v>
      </c>
      <c r="BC292" s="16"/>
      <c r="BD292" s="50"/>
    </row>
    <row r="293" spans="1:56" ht="15.6" customHeight="1" thickBot="1" x14ac:dyDescent="0.35">
      <c r="A293" s="51" t="s">
        <v>341</v>
      </c>
      <c r="B293" s="52">
        <v>7902506</v>
      </c>
      <c r="C293" s="52" t="s">
        <v>48</v>
      </c>
      <c r="D293" s="26">
        <v>250.87</v>
      </c>
      <c r="E293" s="26">
        <v>8.4499999999999993</v>
      </c>
      <c r="F293" s="53">
        <v>13.67</v>
      </c>
      <c r="G293" s="53">
        <v>6</v>
      </c>
      <c r="H293" s="28">
        <f t="shared" si="15"/>
        <v>278.99</v>
      </c>
      <c r="I293" s="29">
        <f t="shared" si="17"/>
        <v>259.32</v>
      </c>
      <c r="J293" s="29">
        <v>0.86</v>
      </c>
      <c r="K293" s="30">
        <v>13.67</v>
      </c>
      <c r="L293" s="30">
        <v>12.75</v>
      </c>
      <c r="M293" s="31">
        <f t="shared" si="16"/>
        <v>286.60000000000002</v>
      </c>
      <c r="N293" s="16"/>
      <c r="O293" s="32" t="s">
        <v>51</v>
      </c>
      <c r="P293" s="33">
        <v>3</v>
      </c>
      <c r="Q293" s="34">
        <v>12.75</v>
      </c>
      <c r="R293" s="16"/>
      <c r="S293" s="35" t="s">
        <v>51</v>
      </c>
      <c r="T293" s="35" t="s">
        <v>49</v>
      </c>
      <c r="U293" s="35" t="s">
        <v>49</v>
      </c>
      <c r="V293" s="35" t="s">
        <v>49</v>
      </c>
      <c r="W293" s="35" t="s">
        <v>51</v>
      </c>
      <c r="X293" s="36">
        <v>3</v>
      </c>
      <c r="Y293" s="16"/>
      <c r="Z293" s="37">
        <v>4.7300000000000004</v>
      </c>
      <c r="AA293" s="37" t="s">
        <v>51</v>
      </c>
      <c r="AB293" s="37" t="s">
        <v>60</v>
      </c>
      <c r="AC293" s="38">
        <v>6.75</v>
      </c>
      <c r="AD293" s="16"/>
      <c r="AE293" s="39">
        <v>4.7272400000000001</v>
      </c>
      <c r="AF293" s="40" t="s">
        <v>52</v>
      </c>
      <c r="AG293" s="40" t="s">
        <v>49</v>
      </c>
      <c r="AH293" s="41">
        <v>0</v>
      </c>
      <c r="AI293" s="16"/>
      <c r="AJ293" s="42" t="s">
        <v>54</v>
      </c>
      <c r="AK293" s="42" t="s">
        <v>49</v>
      </c>
      <c r="AL293" s="43">
        <v>0</v>
      </c>
      <c r="AM293" s="16"/>
      <c r="AN293" s="44">
        <v>3.1300000000000001E-2</v>
      </c>
      <c r="AO293" s="44" t="s">
        <v>51</v>
      </c>
      <c r="AP293" s="45">
        <v>3</v>
      </c>
      <c r="AQ293" s="16"/>
      <c r="AR293" s="40">
        <v>4.5199999999999997E-2</v>
      </c>
      <c r="AS293" s="40" t="s">
        <v>51</v>
      </c>
      <c r="AT293" s="41">
        <v>3</v>
      </c>
      <c r="AU293" s="16"/>
      <c r="AV293" s="46">
        <v>1.8700000000000001E-2</v>
      </c>
      <c r="AW293" s="46" t="s">
        <v>49</v>
      </c>
      <c r="AX293" s="47">
        <v>0</v>
      </c>
      <c r="AY293" s="16"/>
      <c r="AZ293" s="48" t="s">
        <v>52</v>
      </c>
      <c r="BA293" s="48" t="s">
        <v>49</v>
      </c>
      <c r="BB293" s="49">
        <v>0</v>
      </c>
      <c r="BC293" s="16"/>
      <c r="BD293" s="50"/>
    </row>
    <row r="294" spans="1:56" ht="15.6" customHeight="1" thickBot="1" x14ac:dyDescent="0.35">
      <c r="A294" s="95" t="s">
        <v>342</v>
      </c>
      <c r="B294" s="52">
        <v>741973</v>
      </c>
      <c r="C294" s="52" t="s">
        <v>48</v>
      </c>
      <c r="D294" s="26">
        <v>267.64999999999998</v>
      </c>
      <c r="E294" s="26">
        <v>8.4499999999999993</v>
      </c>
      <c r="F294" s="53">
        <v>13.67</v>
      </c>
      <c r="G294" s="53">
        <v>6.75</v>
      </c>
      <c r="H294" s="28">
        <f t="shared" si="15"/>
        <v>296.52</v>
      </c>
      <c r="I294" s="29">
        <f t="shared" si="17"/>
        <v>276.09999999999997</v>
      </c>
      <c r="J294" s="29">
        <v>0.86</v>
      </c>
      <c r="K294" s="30">
        <v>13.67</v>
      </c>
      <c r="L294" s="30">
        <v>12.75</v>
      </c>
      <c r="M294" s="31">
        <f t="shared" si="16"/>
        <v>303.38</v>
      </c>
      <c r="N294" s="16"/>
      <c r="O294" s="32" t="s">
        <v>51</v>
      </c>
      <c r="P294" s="33">
        <v>3</v>
      </c>
      <c r="Q294" s="34">
        <v>12.75</v>
      </c>
      <c r="R294" s="16"/>
      <c r="S294" s="35" t="s">
        <v>51</v>
      </c>
      <c r="T294" s="35" t="s">
        <v>49</v>
      </c>
      <c r="U294" s="35" t="s">
        <v>49</v>
      </c>
      <c r="V294" s="35" t="s">
        <v>49</v>
      </c>
      <c r="W294" s="35" t="s">
        <v>51</v>
      </c>
      <c r="X294" s="36">
        <v>3</v>
      </c>
      <c r="Y294" s="16"/>
      <c r="Z294" s="37">
        <v>4.28</v>
      </c>
      <c r="AA294" s="37" t="s">
        <v>51</v>
      </c>
      <c r="AB294" s="37" t="s">
        <v>60</v>
      </c>
      <c r="AC294" s="38">
        <v>6.75</v>
      </c>
      <c r="AD294" s="16"/>
      <c r="AE294" s="39">
        <v>-0.68368083333333196</v>
      </c>
      <c r="AF294" s="40">
        <v>-0.13777767403055474</v>
      </c>
      <c r="AG294" s="40" t="s">
        <v>49</v>
      </c>
      <c r="AH294" s="41">
        <v>0</v>
      </c>
      <c r="AI294" s="16"/>
      <c r="AJ294" s="42">
        <v>0.4733</v>
      </c>
      <c r="AK294" s="42" t="s">
        <v>49</v>
      </c>
      <c r="AL294" s="43">
        <v>0</v>
      </c>
      <c r="AM294" s="16"/>
      <c r="AN294" s="44">
        <v>0.1164</v>
      </c>
      <c r="AO294" s="44" t="s">
        <v>49</v>
      </c>
      <c r="AP294" s="45">
        <v>0</v>
      </c>
      <c r="AQ294" s="16"/>
      <c r="AR294" s="40">
        <v>2.2499999999999999E-2</v>
      </c>
      <c r="AS294" s="40" t="s">
        <v>51</v>
      </c>
      <c r="AT294" s="41">
        <v>3</v>
      </c>
      <c r="AU294" s="16"/>
      <c r="AV294" s="46">
        <v>1.0500000000000001E-2</v>
      </c>
      <c r="AW294" s="46" t="s">
        <v>51</v>
      </c>
      <c r="AX294" s="47">
        <v>3</v>
      </c>
      <c r="AY294" s="16"/>
      <c r="AZ294" s="48" t="s">
        <v>52</v>
      </c>
      <c r="BA294" s="48" t="s">
        <v>49</v>
      </c>
      <c r="BB294" s="49">
        <v>0</v>
      </c>
      <c r="BC294" s="16"/>
      <c r="BD294" s="50"/>
    </row>
    <row r="295" spans="1:56" ht="15.6" customHeight="1" thickBot="1" x14ac:dyDescent="0.35">
      <c r="A295" s="61" t="s">
        <v>343</v>
      </c>
      <c r="B295" s="69">
        <v>8161801</v>
      </c>
      <c r="C295" s="52" t="s">
        <v>48</v>
      </c>
      <c r="D295" s="26">
        <v>256.77</v>
      </c>
      <c r="E295" s="26">
        <v>8.4499999999999993</v>
      </c>
      <c r="F295" s="53">
        <v>13.67</v>
      </c>
      <c r="G295" s="53">
        <v>9</v>
      </c>
      <c r="H295" s="28">
        <f t="shared" si="15"/>
        <v>287.89</v>
      </c>
      <c r="I295" s="29">
        <f t="shared" si="17"/>
        <v>265.21999999999997</v>
      </c>
      <c r="J295" s="29">
        <v>0.86</v>
      </c>
      <c r="K295" s="30">
        <v>13.67</v>
      </c>
      <c r="L295" s="30">
        <v>9</v>
      </c>
      <c r="M295" s="31">
        <f t="shared" si="16"/>
        <v>288.75</v>
      </c>
      <c r="N295" s="16"/>
      <c r="O295" s="32" t="s">
        <v>51</v>
      </c>
      <c r="P295" s="33">
        <v>3</v>
      </c>
      <c r="Q295" s="34">
        <v>9</v>
      </c>
      <c r="R295" s="16"/>
      <c r="S295" s="35" t="s">
        <v>51</v>
      </c>
      <c r="T295" s="35" t="s">
        <v>49</v>
      </c>
      <c r="U295" s="35" t="s">
        <v>49</v>
      </c>
      <c r="V295" s="35" t="s">
        <v>49</v>
      </c>
      <c r="W295" s="35" t="s">
        <v>51</v>
      </c>
      <c r="X295" s="36">
        <v>3</v>
      </c>
      <c r="Y295" s="16"/>
      <c r="Z295" s="37">
        <v>2.96</v>
      </c>
      <c r="AA295" s="37" t="s">
        <v>49</v>
      </c>
      <c r="AB295" s="37" t="s">
        <v>52</v>
      </c>
      <c r="AC295" s="38">
        <v>0</v>
      </c>
      <c r="AD295" s="16"/>
      <c r="AE295" s="39">
        <v>0.22981749999999979</v>
      </c>
      <c r="AF295" s="40">
        <v>8.4297564616792484E-2</v>
      </c>
      <c r="AG295" s="40" t="s">
        <v>49</v>
      </c>
      <c r="AH295" s="41">
        <v>0</v>
      </c>
      <c r="AI295" s="16"/>
      <c r="AJ295" s="42">
        <v>0.61049999999999993</v>
      </c>
      <c r="AK295" s="42" t="s">
        <v>49</v>
      </c>
      <c r="AL295" s="43">
        <v>0</v>
      </c>
      <c r="AM295" s="16"/>
      <c r="AN295" s="44">
        <v>3.32E-2</v>
      </c>
      <c r="AO295" s="44" t="s">
        <v>51</v>
      </c>
      <c r="AP295" s="45">
        <v>3</v>
      </c>
      <c r="AQ295" s="16"/>
      <c r="AR295" s="40">
        <v>5.3699999999999998E-2</v>
      </c>
      <c r="AS295" s="40" t="s">
        <v>51</v>
      </c>
      <c r="AT295" s="41">
        <v>3</v>
      </c>
      <c r="AU295" s="16"/>
      <c r="AV295" s="46">
        <v>2.76E-2</v>
      </c>
      <c r="AW295" s="46" t="s">
        <v>49</v>
      </c>
      <c r="AX295" s="47">
        <v>0</v>
      </c>
      <c r="AY295" s="16"/>
      <c r="AZ295" s="48">
        <v>0.88</v>
      </c>
      <c r="BA295" s="48" t="s">
        <v>51</v>
      </c>
      <c r="BB295" s="49">
        <v>3</v>
      </c>
      <c r="BC295" s="16"/>
      <c r="BD295" s="50"/>
    </row>
    <row r="296" spans="1:56" ht="15.6" customHeight="1" thickBot="1" x14ac:dyDescent="0.35">
      <c r="A296" s="56" t="s">
        <v>344</v>
      </c>
      <c r="B296" s="52">
        <v>1009397</v>
      </c>
      <c r="C296" s="57" t="s">
        <v>48</v>
      </c>
      <c r="D296" s="26">
        <v>267.77</v>
      </c>
      <c r="E296" s="26">
        <v>8.4499999999999993</v>
      </c>
      <c r="F296" s="53">
        <v>13.67</v>
      </c>
      <c r="G296" s="53">
        <v>0</v>
      </c>
      <c r="H296" s="28">
        <f t="shared" si="15"/>
        <v>289.89</v>
      </c>
      <c r="I296" s="29">
        <f t="shared" si="17"/>
        <v>276.21999999999997</v>
      </c>
      <c r="J296" s="29">
        <v>0.86</v>
      </c>
      <c r="K296" s="30">
        <v>13.67</v>
      </c>
      <c r="L296" s="30">
        <v>0</v>
      </c>
      <c r="M296" s="31">
        <f t="shared" si="16"/>
        <v>290.75</v>
      </c>
      <c r="N296" s="16"/>
      <c r="O296" s="32" t="s">
        <v>49</v>
      </c>
      <c r="P296" s="33" t="s">
        <v>50</v>
      </c>
      <c r="Q296" s="34">
        <v>0</v>
      </c>
      <c r="R296" s="16"/>
      <c r="S296" s="35" t="s">
        <v>49</v>
      </c>
      <c r="T296" s="35" t="s">
        <v>49</v>
      </c>
      <c r="U296" s="35" t="s">
        <v>49</v>
      </c>
      <c r="V296" s="35" t="s">
        <v>49</v>
      </c>
      <c r="W296" s="35" t="s">
        <v>49</v>
      </c>
      <c r="X296" s="36" t="s">
        <v>50</v>
      </c>
      <c r="Y296" s="16"/>
      <c r="Z296" s="37">
        <v>4.1900000000000004</v>
      </c>
      <c r="AA296" s="37" t="s">
        <v>51</v>
      </c>
      <c r="AB296" s="37" t="s">
        <v>60</v>
      </c>
      <c r="AC296" s="38">
        <v>6.75</v>
      </c>
      <c r="AD296" s="16"/>
      <c r="AE296" s="39">
        <v>-9.3020000000000103E-2</v>
      </c>
      <c r="AF296" s="40">
        <v>-2.172502844958106E-2</v>
      </c>
      <c r="AG296" s="40" t="s">
        <v>49</v>
      </c>
      <c r="AH296" s="41">
        <v>0</v>
      </c>
      <c r="AI296" s="16"/>
      <c r="AJ296" s="42">
        <v>0.65599999999999992</v>
      </c>
      <c r="AK296" s="42" t="s">
        <v>49</v>
      </c>
      <c r="AL296" s="43">
        <v>0</v>
      </c>
      <c r="AM296" s="16"/>
      <c r="AN296" s="44" t="s">
        <v>69</v>
      </c>
      <c r="AO296" s="44" t="s">
        <v>49</v>
      </c>
      <c r="AP296" s="45">
        <v>0</v>
      </c>
      <c r="AQ296" s="16"/>
      <c r="AR296" s="40" t="s">
        <v>69</v>
      </c>
      <c r="AS296" s="40" t="s">
        <v>49</v>
      </c>
      <c r="AT296" s="41">
        <v>0</v>
      </c>
      <c r="AU296" s="16"/>
      <c r="AV296" s="46" t="s">
        <v>69</v>
      </c>
      <c r="AW296" s="46" t="s">
        <v>49</v>
      </c>
      <c r="AX296" s="47">
        <v>0</v>
      </c>
      <c r="AY296" s="16"/>
      <c r="AZ296" s="48" t="s">
        <v>50</v>
      </c>
      <c r="BA296" s="48" t="s">
        <v>49</v>
      </c>
      <c r="BB296" s="49">
        <v>0</v>
      </c>
      <c r="BC296" s="16"/>
      <c r="BD296" s="50"/>
    </row>
    <row r="297" spans="1:56" ht="15.6" customHeight="1" thickBot="1" x14ac:dyDescent="0.35">
      <c r="A297" s="24" t="s">
        <v>345</v>
      </c>
      <c r="B297" s="25">
        <v>4465202</v>
      </c>
      <c r="C297" s="52" t="s">
        <v>48</v>
      </c>
      <c r="D297" s="26">
        <v>243.83</v>
      </c>
      <c r="E297" s="26">
        <v>8.4499999999999993</v>
      </c>
      <c r="F297" s="53">
        <v>13.67</v>
      </c>
      <c r="G297" s="53">
        <v>6.75</v>
      </c>
      <c r="H297" s="28">
        <f t="shared" si="15"/>
        <v>272.7</v>
      </c>
      <c r="I297" s="29">
        <f t="shared" si="17"/>
        <v>252.28</v>
      </c>
      <c r="J297" s="29">
        <v>0.86</v>
      </c>
      <c r="K297" s="30">
        <v>13.67</v>
      </c>
      <c r="L297" s="30">
        <v>9.75</v>
      </c>
      <c r="M297" s="31">
        <f t="shared" si="16"/>
        <v>276.56</v>
      </c>
      <c r="N297" s="16"/>
      <c r="O297" s="32" t="s">
        <v>51</v>
      </c>
      <c r="P297" s="33">
        <v>2</v>
      </c>
      <c r="Q297" s="34">
        <v>9.75</v>
      </c>
      <c r="R297" s="16"/>
      <c r="S297" s="35" t="s">
        <v>51</v>
      </c>
      <c r="T297" s="35" t="s">
        <v>49</v>
      </c>
      <c r="U297" s="35" t="s">
        <v>49</v>
      </c>
      <c r="V297" s="35" t="s">
        <v>49</v>
      </c>
      <c r="W297" s="35" t="s">
        <v>51</v>
      </c>
      <c r="X297" s="36">
        <v>2</v>
      </c>
      <c r="Y297" s="16"/>
      <c r="Z297" s="37">
        <v>4.95</v>
      </c>
      <c r="AA297" s="37" t="s">
        <v>51</v>
      </c>
      <c r="AB297" s="37" t="s">
        <v>60</v>
      </c>
      <c r="AC297" s="38">
        <v>6.75</v>
      </c>
      <c r="AD297" s="16"/>
      <c r="AE297" s="39">
        <v>0.45075500000000002</v>
      </c>
      <c r="AF297" s="40">
        <v>0.10015536964031678</v>
      </c>
      <c r="AG297" s="40" t="s">
        <v>49</v>
      </c>
      <c r="AH297" s="41">
        <v>0</v>
      </c>
      <c r="AI297" s="16"/>
      <c r="AJ297" s="42">
        <v>0.36200000000000004</v>
      </c>
      <c r="AK297" s="42" t="s">
        <v>49</v>
      </c>
      <c r="AL297" s="43">
        <v>0</v>
      </c>
      <c r="AM297" s="16"/>
      <c r="AN297" s="44">
        <v>5.2699999999999997E-2</v>
      </c>
      <c r="AO297" s="44" t="s">
        <v>51</v>
      </c>
      <c r="AP297" s="45">
        <v>3</v>
      </c>
      <c r="AQ297" s="16"/>
      <c r="AR297" s="40">
        <v>9.2100000000000015E-2</v>
      </c>
      <c r="AS297" s="40" t="s">
        <v>49</v>
      </c>
      <c r="AT297" s="41">
        <v>0</v>
      </c>
      <c r="AU297" s="16"/>
      <c r="AV297" s="46">
        <v>2.3599999999999999E-2</v>
      </c>
      <c r="AW297" s="46" t="s">
        <v>49</v>
      </c>
      <c r="AX297" s="47">
        <v>0</v>
      </c>
      <c r="AY297" s="16"/>
      <c r="AZ297" s="48" t="s">
        <v>52</v>
      </c>
      <c r="BA297" s="48" t="s">
        <v>49</v>
      </c>
      <c r="BB297" s="49">
        <v>0</v>
      </c>
      <c r="BC297" s="16"/>
      <c r="BD297" s="50"/>
    </row>
    <row r="298" spans="1:56" ht="15.6" customHeight="1" thickBot="1" x14ac:dyDescent="0.35">
      <c r="A298" s="117" t="s">
        <v>346</v>
      </c>
      <c r="B298" s="57">
        <v>963810</v>
      </c>
      <c r="C298" s="52" t="s">
        <v>48</v>
      </c>
      <c r="D298" s="26">
        <v>255.19</v>
      </c>
      <c r="E298" s="26">
        <v>8.4499999999999993</v>
      </c>
      <c r="F298" s="53">
        <v>13.67</v>
      </c>
      <c r="G298" s="53">
        <v>12.75</v>
      </c>
      <c r="H298" s="28">
        <f t="shared" si="15"/>
        <v>290.06</v>
      </c>
      <c r="I298" s="29">
        <f t="shared" si="17"/>
        <v>263.64</v>
      </c>
      <c r="J298" s="29">
        <v>0.86</v>
      </c>
      <c r="K298" s="30">
        <v>13.67</v>
      </c>
      <c r="L298" s="30">
        <v>12.75</v>
      </c>
      <c r="M298" s="31">
        <f t="shared" si="16"/>
        <v>290.92</v>
      </c>
      <c r="N298" s="16"/>
      <c r="O298" s="32" t="s">
        <v>51</v>
      </c>
      <c r="P298" s="33">
        <v>3</v>
      </c>
      <c r="Q298" s="34">
        <v>12.75</v>
      </c>
      <c r="R298" s="16"/>
      <c r="S298" s="35" t="s">
        <v>51</v>
      </c>
      <c r="T298" s="35" t="s">
        <v>49</v>
      </c>
      <c r="U298" s="35" t="s">
        <v>49</v>
      </c>
      <c r="V298" s="35" t="s">
        <v>49</v>
      </c>
      <c r="W298" s="35" t="s">
        <v>51</v>
      </c>
      <c r="X298" s="36">
        <v>3</v>
      </c>
      <c r="Y298" s="16"/>
      <c r="Z298" s="37">
        <v>4.22</v>
      </c>
      <c r="AA298" s="37" t="s">
        <v>51</v>
      </c>
      <c r="AB298" s="37" t="s">
        <v>60</v>
      </c>
      <c r="AC298" s="38">
        <v>6.75</v>
      </c>
      <c r="AD298" s="16"/>
      <c r="AE298" s="39">
        <v>-0.44346250000000076</v>
      </c>
      <c r="AF298" s="40">
        <v>-9.517353200923287E-2</v>
      </c>
      <c r="AG298" s="40" t="s">
        <v>49</v>
      </c>
      <c r="AH298" s="41">
        <v>0</v>
      </c>
      <c r="AI298" s="16"/>
      <c r="AJ298" s="42">
        <v>0.64599999999999991</v>
      </c>
      <c r="AK298" s="42" t="s">
        <v>49</v>
      </c>
      <c r="AL298" s="43">
        <v>0</v>
      </c>
      <c r="AM298" s="16"/>
      <c r="AN298" s="44">
        <v>0.1293</v>
      </c>
      <c r="AO298" s="44" t="s">
        <v>49</v>
      </c>
      <c r="AP298" s="45">
        <v>0</v>
      </c>
      <c r="AQ298" s="16"/>
      <c r="AR298" s="40">
        <v>2.1899999999999999E-2</v>
      </c>
      <c r="AS298" s="40" t="s">
        <v>51</v>
      </c>
      <c r="AT298" s="41">
        <v>3</v>
      </c>
      <c r="AU298" s="16"/>
      <c r="AV298" s="46">
        <v>2.81E-2</v>
      </c>
      <c r="AW298" s="46" t="s">
        <v>49</v>
      </c>
      <c r="AX298" s="47">
        <v>0</v>
      </c>
      <c r="AY298" s="16"/>
      <c r="AZ298" s="48">
        <v>0.89</v>
      </c>
      <c r="BA298" s="48" t="s">
        <v>51</v>
      </c>
      <c r="BB298" s="49">
        <v>3</v>
      </c>
      <c r="BC298" s="16"/>
      <c r="BD298" s="50"/>
    </row>
    <row r="299" spans="1:56" ht="15.6" customHeight="1" thickBot="1" x14ac:dyDescent="0.35">
      <c r="A299" s="245" t="s">
        <v>347</v>
      </c>
      <c r="B299" s="228">
        <v>936715</v>
      </c>
      <c r="C299" s="52" t="s">
        <v>48</v>
      </c>
      <c r="D299" s="26">
        <v>277.64999999999998</v>
      </c>
      <c r="E299" s="26">
        <v>8.4499999999999993</v>
      </c>
      <c r="F299" s="53">
        <v>13.67</v>
      </c>
      <c r="G299" s="53">
        <v>3</v>
      </c>
      <c r="H299" s="28">
        <f t="shared" ref="H299:H362" si="18">SUM(D299:G299)</f>
        <v>302.77</v>
      </c>
      <c r="I299" s="290">
        <f t="shared" si="17"/>
        <v>286.09999999999997</v>
      </c>
      <c r="J299" s="290">
        <v>0.86</v>
      </c>
      <c r="K299" s="272">
        <v>13.67</v>
      </c>
      <c r="L299" s="272">
        <v>0</v>
      </c>
      <c r="M299" s="273">
        <f t="shared" si="16"/>
        <v>300.63</v>
      </c>
      <c r="N299" s="16"/>
      <c r="O299" s="252" t="s">
        <v>49</v>
      </c>
      <c r="P299" s="274" t="s">
        <v>50</v>
      </c>
      <c r="Q299" s="275">
        <v>0</v>
      </c>
      <c r="R299" s="16"/>
      <c r="S299" s="35" t="s">
        <v>51</v>
      </c>
      <c r="T299" s="35" t="s">
        <v>49</v>
      </c>
      <c r="U299" s="35" t="s">
        <v>49</v>
      </c>
      <c r="V299" s="289" t="s">
        <v>51</v>
      </c>
      <c r="W299" s="289" t="s">
        <v>49</v>
      </c>
      <c r="X299" s="295" t="s">
        <v>50</v>
      </c>
      <c r="Y299" s="16"/>
      <c r="Z299" s="37">
        <v>3.39</v>
      </c>
      <c r="AA299" s="37" t="s">
        <v>49</v>
      </c>
      <c r="AB299" s="37" t="s">
        <v>52</v>
      </c>
      <c r="AC299" s="38">
        <v>0</v>
      </c>
      <c r="AD299" s="16"/>
      <c r="AE299" s="39">
        <v>-0.1262474999999994</v>
      </c>
      <c r="AF299" s="40">
        <v>-3.5859527283959657E-2</v>
      </c>
      <c r="AG299" s="40" t="s">
        <v>49</v>
      </c>
      <c r="AH299" s="41">
        <v>0</v>
      </c>
      <c r="AI299" s="16"/>
      <c r="AJ299" s="42">
        <v>0.59030000000000005</v>
      </c>
      <c r="AK299" s="42" t="s">
        <v>49</v>
      </c>
      <c r="AL299" s="43">
        <v>0</v>
      </c>
      <c r="AM299" s="16"/>
      <c r="AN299" s="44">
        <v>0.1118</v>
      </c>
      <c r="AO299" s="44" t="s">
        <v>49</v>
      </c>
      <c r="AP299" s="45">
        <v>0</v>
      </c>
      <c r="AQ299" s="16"/>
      <c r="AR299" s="40">
        <v>0.10730000000000001</v>
      </c>
      <c r="AS299" s="40" t="s">
        <v>49</v>
      </c>
      <c r="AT299" s="41">
        <v>0</v>
      </c>
      <c r="AU299" s="16"/>
      <c r="AV299" s="46">
        <v>1.78E-2</v>
      </c>
      <c r="AW299" s="46" t="s">
        <v>51</v>
      </c>
      <c r="AX299" s="47">
        <v>3</v>
      </c>
      <c r="AY299" s="16"/>
      <c r="AZ299" s="48">
        <v>0.92</v>
      </c>
      <c r="BA299" s="48" t="s">
        <v>51</v>
      </c>
      <c r="BB299" s="49">
        <v>3</v>
      </c>
      <c r="BC299" s="16"/>
      <c r="BD299" s="50"/>
    </row>
    <row r="300" spans="1:56" ht="15.6" customHeight="1" thickBot="1" x14ac:dyDescent="0.35">
      <c r="A300" s="51" t="s">
        <v>348</v>
      </c>
      <c r="B300" s="52">
        <v>363529</v>
      </c>
      <c r="C300" s="52" t="s">
        <v>48</v>
      </c>
      <c r="D300" s="26">
        <v>265.89999999999998</v>
      </c>
      <c r="E300" s="26">
        <v>8.4499999999999993</v>
      </c>
      <c r="F300" s="53">
        <v>13.67</v>
      </c>
      <c r="G300" s="53">
        <v>11.75</v>
      </c>
      <c r="H300" s="28">
        <f t="shared" si="18"/>
        <v>299.77</v>
      </c>
      <c r="I300" s="29">
        <f t="shared" si="17"/>
        <v>274.34999999999997</v>
      </c>
      <c r="J300" s="29">
        <v>0.86</v>
      </c>
      <c r="K300" s="30">
        <v>13.67</v>
      </c>
      <c r="L300" s="30">
        <v>12.75</v>
      </c>
      <c r="M300" s="31">
        <f t="shared" si="16"/>
        <v>301.63</v>
      </c>
      <c r="N300" s="16"/>
      <c r="O300" s="32" t="s">
        <v>51</v>
      </c>
      <c r="P300" s="33">
        <v>3</v>
      </c>
      <c r="Q300" s="34">
        <v>12.75</v>
      </c>
      <c r="R300" s="16"/>
      <c r="S300" s="35" t="s">
        <v>51</v>
      </c>
      <c r="T300" s="35" t="s">
        <v>49</v>
      </c>
      <c r="U300" s="35" t="s">
        <v>49</v>
      </c>
      <c r="V300" s="35" t="s">
        <v>49</v>
      </c>
      <c r="W300" s="35" t="s">
        <v>51</v>
      </c>
      <c r="X300" s="36">
        <v>3</v>
      </c>
      <c r="Y300" s="16"/>
      <c r="Z300" s="37">
        <v>4.99</v>
      </c>
      <c r="AA300" s="37" t="s">
        <v>51</v>
      </c>
      <c r="AB300" s="37" t="s">
        <v>60</v>
      </c>
      <c r="AC300" s="38">
        <v>6.75</v>
      </c>
      <c r="AD300" s="16"/>
      <c r="AE300" s="39">
        <v>0.96533499999999961</v>
      </c>
      <c r="AF300" s="40">
        <v>0.23999860774528686</v>
      </c>
      <c r="AG300" s="40" t="s">
        <v>49</v>
      </c>
      <c r="AH300" s="41">
        <v>0</v>
      </c>
      <c r="AI300" s="16"/>
      <c r="AJ300" s="42">
        <v>0.5333</v>
      </c>
      <c r="AK300" s="42" t="s">
        <v>49</v>
      </c>
      <c r="AL300" s="43">
        <v>0</v>
      </c>
      <c r="AM300" s="16"/>
      <c r="AN300" s="44">
        <v>7.8700000000000006E-2</v>
      </c>
      <c r="AO300" s="44" t="s">
        <v>49</v>
      </c>
      <c r="AP300" s="45">
        <v>0</v>
      </c>
      <c r="AQ300" s="16"/>
      <c r="AR300" s="40">
        <v>8.5199999999999998E-2</v>
      </c>
      <c r="AS300" s="40" t="s">
        <v>49</v>
      </c>
      <c r="AT300" s="41">
        <v>0</v>
      </c>
      <c r="AU300" s="16"/>
      <c r="AV300" s="46">
        <v>1.1899999999999999E-2</v>
      </c>
      <c r="AW300" s="46" t="s">
        <v>51</v>
      </c>
      <c r="AX300" s="47">
        <v>3</v>
      </c>
      <c r="AY300" s="16"/>
      <c r="AZ300" s="48">
        <v>0.85</v>
      </c>
      <c r="BA300" s="48" t="s">
        <v>51</v>
      </c>
      <c r="BB300" s="49">
        <v>3</v>
      </c>
      <c r="BC300" s="16"/>
      <c r="BD300" s="50"/>
    </row>
    <row r="301" spans="1:56" ht="15.6" customHeight="1" thickBot="1" x14ac:dyDescent="0.35">
      <c r="A301" s="151" t="s">
        <v>349</v>
      </c>
      <c r="B301" s="152">
        <v>748773</v>
      </c>
      <c r="C301" s="52" t="s">
        <v>48</v>
      </c>
      <c r="D301" s="26">
        <v>267.64999999999998</v>
      </c>
      <c r="E301" s="26">
        <v>8.4499999999999993</v>
      </c>
      <c r="F301" s="53">
        <v>13.67</v>
      </c>
      <c r="G301" s="53">
        <v>3</v>
      </c>
      <c r="H301" s="28">
        <f t="shared" si="18"/>
        <v>292.77</v>
      </c>
      <c r="I301" s="29">
        <f t="shared" si="17"/>
        <v>276.09999999999997</v>
      </c>
      <c r="J301" s="29">
        <v>0.86</v>
      </c>
      <c r="K301" s="30">
        <v>13.67</v>
      </c>
      <c r="L301" s="30">
        <v>3</v>
      </c>
      <c r="M301" s="31">
        <f t="shared" si="16"/>
        <v>293.63</v>
      </c>
      <c r="N301" s="16"/>
      <c r="O301" s="32" t="s">
        <v>51</v>
      </c>
      <c r="P301" s="33">
        <v>1</v>
      </c>
      <c r="Q301" s="34">
        <v>3</v>
      </c>
      <c r="R301" s="16"/>
      <c r="S301" s="35" t="s">
        <v>51</v>
      </c>
      <c r="T301" s="35" t="s">
        <v>49</v>
      </c>
      <c r="U301" s="35" t="s">
        <v>49</v>
      </c>
      <c r="V301" s="35" t="s">
        <v>49</v>
      </c>
      <c r="W301" s="35" t="s">
        <v>51</v>
      </c>
      <c r="X301" s="36">
        <v>1</v>
      </c>
      <c r="Y301" s="16"/>
      <c r="Z301" s="37">
        <v>3.54</v>
      </c>
      <c r="AA301" s="37" t="s">
        <v>49</v>
      </c>
      <c r="AB301" s="37" t="s">
        <v>52</v>
      </c>
      <c r="AC301" s="38">
        <v>0</v>
      </c>
      <c r="AD301" s="16"/>
      <c r="AE301" s="39">
        <v>4.5667499999999972E-2</v>
      </c>
      <c r="AF301" s="40">
        <v>1.3081223606785588E-2</v>
      </c>
      <c r="AG301" s="40" t="s">
        <v>49</v>
      </c>
      <c r="AH301" s="41">
        <v>0</v>
      </c>
      <c r="AI301" s="16"/>
      <c r="AJ301" s="42" t="s">
        <v>54</v>
      </c>
      <c r="AK301" s="42" t="s">
        <v>49</v>
      </c>
      <c r="AL301" s="43">
        <v>0</v>
      </c>
      <c r="AM301" s="16"/>
      <c r="AN301" s="44">
        <v>0.1012</v>
      </c>
      <c r="AO301" s="44" t="s">
        <v>49</v>
      </c>
      <c r="AP301" s="45">
        <v>0</v>
      </c>
      <c r="AQ301" s="16"/>
      <c r="AR301" s="40">
        <v>6.480000000000001E-2</v>
      </c>
      <c r="AS301" s="40" t="s">
        <v>49</v>
      </c>
      <c r="AT301" s="41">
        <v>0</v>
      </c>
      <c r="AU301" s="16"/>
      <c r="AV301" s="46">
        <v>2.12E-2</v>
      </c>
      <c r="AW301" s="46" t="s">
        <v>49</v>
      </c>
      <c r="AX301" s="47">
        <v>0</v>
      </c>
      <c r="AY301" s="16"/>
      <c r="AZ301" s="48">
        <v>0.88</v>
      </c>
      <c r="BA301" s="48" t="s">
        <v>51</v>
      </c>
      <c r="BB301" s="49">
        <v>3</v>
      </c>
      <c r="BC301" s="16"/>
      <c r="BD301" s="50"/>
    </row>
    <row r="302" spans="1:56" ht="15.6" customHeight="1" thickBot="1" x14ac:dyDescent="0.35">
      <c r="A302" s="51" t="s">
        <v>350</v>
      </c>
      <c r="B302" s="52">
        <v>4489802</v>
      </c>
      <c r="C302" s="52" t="s">
        <v>48</v>
      </c>
      <c r="D302" s="26">
        <v>263.57</v>
      </c>
      <c r="E302" s="26">
        <v>8.4499999999999993</v>
      </c>
      <c r="F302" s="53">
        <v>13.67</v>
      </c>
      <c r="G302" s="53">
        <v>6.75</v>
      </c>
      <c r="H302" s="28">
        <f t="shared" si="18"/>
        <v>292.44</v>
      </c>
      <c r="I302" s="29">
        <f t="shared" si="17"/>
        <v>272.02</v>
      </c>
      <c r="J302" s="29">
        <v>0.86</v>
      </c>
      <c r="K302" s="30">
        <v>13.67</v>
      </c>
      <c r="L302" s="30">
        <v>6.75</v>
      </c>
      <c r="M302" s="31">
        <f t="shared" si="16"/>
        <v>293.3</v>
      </c>
      <c r="N302" s="16"/>
      <c r="O302" s="32" t="s">
        <v>51</v>
      </c>
      <c r="P302" s="33">
        <v>1</v>
      </c>
      <c r="Q302" s="34">
        <v>6.75</v>
      </c>
      <c r="R302" s="16"/>
      <c r="S302" s="35" t="s">
        <v>51</v>
      </c>
      <c r="T302" s="35" t="s">
        <v>49</v>
      </c>
      <c r="U302" s="35" t="s">
        <v>49</v>
      </c>
      <c r="V302" s="35" t="s">
        <v>49</v>
      </c>
      <c r="W302" s="35" t="s">
        <v>51</v>
      </c>
      <c r="X302" s="36">
        <v>1</v>
      </c>
      <c r="Y302" s="16"/>
      <c r="Z302" s="37">
        <v>4.75</v>
      </c>
      <c r="AA302" s="37" t="s">
        <v>51</v>
      </c>
      <c r="AB302" s="37" t="s">
        <v>60</v>
      </c>
      <c r="AC302" s="38">
        <v>6.75</v>
      </c>
      <c r="AD302" s="16"/>
      <c r="AE302" s="39">
        <v>7.3060000000000791E-2</v>
      </c>
      <c r="AF302" s="40">
        <v>1.5626620866223163E-2</v>
      </c>
      <c r="AG302" s="40" t="s">
        <v>49</v>
      </c>
      <c r="AH302" s="41">
        <v>0</v>
      </c>
      <c r="AI302" s="16"/>
      <c r="AJ302" s="42">
        <v>0.60229999999999995</v>
      </c>
      <c r="AK302" s="42" t="s">
        <v>49</v>
      </c>
      <c r="AL302" s="43">
        <v>0</v>
      </c>
      <c r="AM302" s="16"/>
      <c r="AN302" s="44">
        <v>8.1600000000000006E-2</v>
      </c>
      <c r="AO302" s="44" t="s">
        <v>49</v>
      </c>
      <c r="AP302" s="45">
        <v>0</v>
      </c>
      <c r="AQ302" s="16"/>
      <c r="AR302" s="40">
        <v>6.4399999999999999E-2</v>
      </c>
      <c r="AS302" s="40" t="s">
        <v>49</v>
      </c>
      <c r="AT302" s="41">
        <v>0</v>
      </c>
      <c r="AU302" s="16"/>
      <c r="AV302" s="46">
        <v>3.32E-2</v>
      </c>
      <c r="AW302" s="46" t="s">
        <v>49</v>
      </c>
      <c r="AX302" s="47">
        <v>0</v>
      </c>
      <c r="AY302" s="16"/>
      <c r="AZ302" s="48" t="s">
        <v>52</v>
      </c>
      <c r="BA302" s="48" t="s">
        <v>49</v>
      </c>
      <c r="BB302" s="49">
        <v>0</v>
      </c>
      <c r="BC302" s="16"/>
      <c r="BD302" s="50"/>
    </row>
    <row r="303" spans="1:56" ht="15.6" customHeight="1" thickBot="1" x14ac:dyDescent="0.35">
      <c r="A303" s="51" t="s">
        <v>351</v>
      </c>
      <c r="B303" s="52">
        <v>538582</v>
      </c>
      <c r="C303" s="52" t="s">
        <v>48</v>
      </c>
      <c r="D303" s="26">
        <v>266.40999999999997</v>
      </c>
      <c r="E303" s="26">
        <v>8.4499999999999993</v>
      </c>
      <c r="F303" s="67">
        <v>0</v>
      </c>
      <c r="G303" s="53">
        <v>0</v>
      </c>
      <c r="H303" s="28">
        <f t="shared" si="18"/>
        <v>274.85999999999996</v>
      </c>
      <c r="I303" s="29">
        <f t="shared" si="17"/>
        <v>274.85999999999996</v>
      </c>
      <c r="J303" s="29">
        <v>0.86</v>
      </c>
      <c r="K303" s="68">
        <v>0</v>
      </c>
      <c r="L303" s="30">
        <v>0</v>
      </c>
      <c r="M303" s="31">
        <f t="shared" si="16"/>
        <v>275.71999999999997</v>
      </c>
      <c r="N303" s="16"/>
      <c r="O303" s="32" t="s">
        <v>49</v>
      </c>
      <c r="P303" s="33" t="s">
        <v>50</v>
      </c>
      <c r="Q303" s="34">
        <v>0</v>
      </c>
      <c r="R303" s="16"/>
      <c r="S303" s="35" t="s">
        <v>49</v>
      </c>
      <c r="T303" s="35" t="s">
        <v>49</v>
      </c>
      <c r="U303" s="35" t="s">
        <v>49</v>
      </c>
      <c r="V303" s="35" t="s">
        <v>49</v>
      </c>
      <c r="W303" s="35" t="s">
        <v>49</v>
      </c>
      <c r="X303" s="36" t="s">
        <v>50</v>
      </c>
      <c r="Y303" s="16"/>
      <c r="Z303" s="37">
        <v>4.72</v>
      </c>
      <c r="AA303" s="37" t="s">
        <v>51</v>
      </c>
      <c r="AB303" s="37" t="s">
        <v>60</v>
      </c>
      <c r="AC303" s="38">
        <v>6.75</v>
      </c>
      <c r="AD303" s="16"/>
      <c r="AE303" s="39">
        <v>-0.17064249999999959</v>
      </c>
      <c r="AF303" s="40">
        <v>-3.4864916772059357E-2</v>
      </c>
      <c r="AG303" s="40" t="s">
        <v>49</v>
      </c>
      <c r="AH303" s="41">
        <v>0</v>
      </c>
      <c r="AI303" s="16"/>
      <c r="AJ303" s="42" t="s">
        <v>54</v>
      </c>
      <c r="AK303" s="42" t="s">
        <v>49</v>
      </c>
      <c r="AL303" s="43">
        <v>0</v>
      </c>
      <c r="AM303" s="16"/>
      <c r="AN303" s="44">
        <v>6.6799999999999998E-2</v>
      </c>
      <c r="AO303" s="44" t="s">
        <v>49</v>
      </c>
      <c r="AP303" s="45">
        <v>0</v>
      </c>
      <c r="AQ303" s="16"/>
      <c r="AR303" s="40">
        <v>4.8000000000000001E-2</v>
      </c>
      <c r="AS303" s="40" t="s">
        <v>51</v>
      </c>
      <c r="AT303" s="41">
        <v>3</v>
      </c>
      <c r="AU303" s="16"/>
      <c r="AV303" s="46">
        <v>1.4199999999999999E-2</v>
      </c>
      <c r="AW303" s="46" t="s">
        <v>51</v>
      </c>
      <c r="AX303" s="47">
        <v>3</v>
      </c>
      <c r="AY303" s="16"/>
      <c r="AZ303" s="48" t="s">
        <v>50</v>
      </c>
      <c r="BA303" s="48" t="s">
        <v>49</v>
      </c>
      <c r="BB303" s="49">
        <v>0</v>
      </c>
      <c r="BC303" s="16"/>
      <c r="BD303" s="50"/>
    </row>
    <row r="304" spans="1:56" ht="15.6" customHeight="1" thickBot="1" x14ac:dyDescent="0.35">
      <c r="A304" s="51" t="s">
        <v>352</v>
      </c>
      <c r="B304" s="52">
        <v>4488806</v>
      </c>
      <c r="C304" s="52" t="s">
        <v>48</v>
      </c>
      <c r="D304" s="26">
        <v>234.39000000000001</v>
      </c>
      <c r="E304" s="26">
        <v>8.4499999999999993</v>
      </c>
      <c r="F304" s="53">
        <v>13.67</v>
      </c>
      <c r="G304" s="53">
        <v>6</v>
      </c>
      <c r="H304" s="28">
        <f t="shared" si="18"/>
        <v>262.51</v>
      </c>
      <c r="I304" s="29">
        <f t="shared" si="17"/>
        <v>242.84</v>
      </c>
      <c r="J304" s="29">
        <v>0.86</v>
      </c>
      <c r="K304" s="30">
        <v>13.67</v>
      </c>
      <c r="L304" s="30">
        <v>9</v>
      </c>
      <c r="M304" s="31">
        <f t="shared" si="16"/>
        <v>266.37</v>
      </c>
      <c r="N304" s="16"/>
      <c r="O304" s="32" t="s">
        <v>51</v>
      </c>
      <c r="P304" s="33">
        <v>3</v>
      </c>
      <c r="Q304" s="34">
        <v>9</v>
      </c>
      <c r="R304" s="16"/>
      <c r="S304" s="35" t="s">
        <v>51</v>
      </c>
      <c r="T304" s="35" t="s">
        <v>49</v>
      </c>
      <c r="U304" s="35" t="s">
        <v>49</v>
      </c>
      <c r="V304" s="35" t="s">
        <v>49</v>
      </c>
      <c r="W304" s="35" t="s">
        <v>51</v>
      </c>
      <c r="X304" s="36">
        <v>3</v>
      </c>
      <c r="Y304" s="16"/>
      <c r="Z304" s="37">
        <v>3.49</v>
      </c>
      <c r="AA304" s="37" t="s">
        <v>49</v>
      </c>
      <c r="AB304" s="37" t="s">
        <v>52</v>
      </c>
      <c r="AC304" s="38">
        <v>0</v>
      </c>
      <c r="AD304" s="16"/>
      <c r="AE304" s="39">
        <v>7.8442499999999526E-2</v>
      </c>
      <c r="AF304" s="40">
        <v>2.3020002465092389E-2</v>
      </c>
      <c r="AG304" s="40" t="s">
        <v>49</v>
      </c>
      <c r="AH304" s="41">
        <v>0</v>
      </c>
      <c r="AI304" s="16"/>
      <c r="AJ304" s="42">
        <v>0.63280000000000003</v>
      </c>
      <c r="AK304" s="42" t="s">
        <v>49</v>
      </c>
      <c r="AL304" s="43">
        <v>0</v>
      </c>
      <c r="AM304" s="16"/>
      <c r="AN304" s="44">
        <v>5.6500000000000002E-2</v>
      </c>
      <c r="AO304" s="44" t="s">
        <v>51</v>
      </c>
      <c r="AP304" s="45">
        <v>3</v>
      </c>
      <c r="AQ304" s="16"/>
      <c r="AR304" s="40">
        <v>1.8000000000000002E-2</v>
      </c>
      <c r="AS304" s="40" t="s">
        <v>51</v>
      </c>
      <c r="AT304" s="41">
        <v>3</v>
      </c>
      <c r="AU304" s="16"/>
      <c r="AV304" s="46">
        <v>2.2599999999999999E-2</v>
      </c>
      <c r="AW304" s="46" t="s">
        <v>49</v>
      </c>
      <c r="AX304" s="47">
        <v>0</v>
      </c>
      <c r="AY304" s="16"/>
      <c r="AZ304" s="48">
        <v>0.91</v>
      </c>
      <c r="BA304" s="48" t="s">
        <v>51</v>
      </c>
      <c r="BB304" s="49">
        <v>3</v>
      </c>
      <c r="BC304" s="16"/>
      <c r="BD304" s="50"/>
    </row>
    <row r="305" spans="1:56" ht="15.6" customHeight="1" thickBot="1" x14ac:dyDescent="0.35">
      <c r="A305" s="51" t="s">
        <v>353</v>
      </c>
      <c r="B305" s="52">
        <v>4505301</v>
      </c>
      <c r="C305" s="52" t="s">
        <v>48</v>
      </c>
      <c r="D305" s="26">
        <v>254.60000000000002</v>
      </c>
      <c r="E305" s="26">
        <v>8.4499999999999993</v>
      </c>
      <c r="F305" s="53">
        <v>13.67</v>
      </c>
      <c r="G305" s="53">
        <v>0</v>
      </c>
      <c r="H305" s="28">
        <f t="shared" si="18"/>
        <v>276.72000000000003</v>
      </c>
      <c r="I305" s="29">
        <f t="shared" si="17"/>
        <v>263.05</v>
      </c>
      <c r="J305" s="29">
        <v>0.86</v>
      </c>
      <c r="K305" s="30">
        <v>13.67</v>
      </c>
      <c r="L305" s="30">
        <v>11.75</v>
      </c>
      <c r="M305" s="31">
        <f t="shared" si="16"/>
        <v>289.33000000000004</v>
      </c>
      <c r="N305" s="16"/>
      <c r="O305" s="32" t="s">
        <v>51</v>
      </c>
      <c r="P305" s="33">
        <v>4</v>
      </c>
      <c r="Q305" s="34">
        <v>11.75</v>
      </c>
      <c r="R305" s="16"/>
      <c r="S305" s="35" t="s">
        <v>51</v>
      </c>
      <c r="T305" s="35" t="s">
        <v>49</v>
      </c>
      <c r="U305" s="35" t="s">
        <v>49</v>
      </c>
      <c r="V305" s="35" t="s">
        <v>49</v>
      </c>
      <c r="W305" s="35" t="s">
        <v>51</v>
      </c>
      <c r="X305" s="36">
        <v>4</v>
      </c>
      <c r="Y305" s="16"/>
      <c r="Z305" s="37">
        <v>4.0199999999999996</v>
      </c>
      <c r="AA305" s="37" t="s">
        <v>51</v>
      </c>
      <c r="AB305" s="37" t="s">
        <v>62</v>
      </c>
      <c r="AC305" s="38">
        <v>4.5</v>
      </c>
      <c r="AD305" s="16"/>
      <c r="AE305" s="39">
        <v>0.35263500000000025</v>
      </c>
      <c r="AF305" s="40">
        <v>9.6061161404734696E-2</v>
      </c>
      <c r="AG305" s="40" t="s">
        <v>51</v>
      </c>
      <c r="AH305" s="41">
        <v>1.25</v>
      </c>
      <c r="AI305" s="16"/>
      <c r="AJ305" s="42" t="s">
        <v>54</v>
      </c>
      <c r="AK305" s="42" t="s">
        <v>49</v>
      </c>
      <c r="AL305" s="43">
        <v>0</v>
      </c>
      <c r="AM305" s="16"/>
      <c r="AN305" s="44">
        <v>7.4700000000000003E-2</v>
      </c>
      <c r="AO305" s="44" t="s">
        <v>49</v>
      </c>
      <c r="AP305" s="45">
        <v>0</v>
      </c>
      <c r="AQ305" s="16"/>
      <c r="AR305" s="40">
        <v>8.3299999999999999E-2</v>
      </c>
      <c r="AS305" s="40" t="s">
        <v>49</v>
      </c>
      <c r="AT305" s="41">
        <v>0</v>
      </c>
      <c r="AU305" s="16"/>
      <c r="AV305" s="46">
        <v>1.1299999999999999E-2</v>
      </c>
      <c r="AW305" s="46" t="s">
        <v>51</v>
      </c>
      <c r="AX305" s="47">
        <v>3</v>
      </c>
      <c r="AY305" s="16"/>
      <c r="AZ305" s="48">
        <v>0.85</v>
      </c>
      <c r="BA305" s="48" t="s">
        <v>51</v>
      </c>
      <c r="BB305" s="49">
        <v>3</v>
      </c>
      <c r="BC305" s="16"/>
      <c r="BD305" s="50"/>
    </row>
    <row r="306" spans="1:56" ht="15.6" customHeight="1" thickBot="1" x14ac:dyDescent="0.35">
      <c r="A306" s="51" t="s">
        <v>354</v>
      </c>
      <c r="B306" s="52">
        <v>4491700</v>
      </c>
      <c r="C306" s="52" t="s">
        <v>48</v>
      </c>
      <c r="D306" s="26">
        <v>259.5</v>
      </c>
      <c r="E306" s="26">
        <v>8.4499999999999993</v>
      </c>
      <c r="F306" s="53">
        <v>13.67</v>
      </c>
      <c r="G306" s="53">
        <v>0</v>
      </c>
      <c r="H306" s="28">
        <f t="shared" si="18"/>
        <v>281.62</v>
      </c>
      <c r="I306" s="29">
        <f t="shared" si="17"/>
        <v>267.95</v>
      </c>
      <c r="J306" s="29">
        <v>0.86</v>
      </c>
      <c r="K306" s="30">
        <v>13.67</v>
      </c>
      <c r="L306" s="30">
        <v>0</v>
      </c>
      <c r="M306" s="31">
        <f t="shared" si="16"/>
        <v>282.48</v>
      </c>
      <c r="N306" s="16"/>
      <c r="O306" s="32" t="s">
        <v>49</v>
      </c>
      <c r="P306" s="33" t="s">
        <v>50</v>
      </c>
      <c r="Q306" s="34">
        <v>0</v>
      </c>
      <c r="R306" s="16"/>
      <c r="S306" s="35" t="s">
        <v>51</v>
      </c>
      <c r="T306" s="35" t="s">
        <v>51</v>
      </c>
      <c r="U306" s="35" t="s">
        <v>49</v>
      </c>
      <c r="V306" s="35" t="s">
        <v>49</v>
      </c>
      <c r="W306" s="35" t="s">
        <v>49</v>
      </c>
      <c r="X306" s="36" t="s">
        <v>50</v>
      </c>
      <c r="Y306" s="16"/>
      <c r="Z306" s="37">
        <v>3.34</v>
      </c>
      <c r="AA306" s="37" t="s">
        <v>49</v>
      </c>
      <c r="AB306" s="37" t="s">
        <v>52</v>
      </c>
      <c r="AC306" s="38">
        <v>0</v>
      </c>
      <c r="AD306" s="16"/>
      <c r="AE306" s="39">
        <v>-0.11975000000000025</v>
      </c>
      <c r="AF306" s="40">
        <v>-3.4615354041360721E-2</v>
      </c>
      <c r="AG306" s="40" t="s">
        <v>49</v>
      </c>
      <c r="AH306" s="41">
        <v>0</v>
      </c>
      <c r="AI306" s="16"/>
      <c r="AJ306" s="42">
        <v>0.37479999999999997</v>
      </c>
      <c r="AK306" s="42" t="s">
        <v>49</v>
      </c>
      <c r="AL306" s="43">
        <v>0</v>
      </c>
      <c r="AM306" s="16"/>
      <c r="AN306" s="44">
        <v>7.9899999999999999E-2</v>
      </c>
      <c r="AO306" s="44" t="s">
        <v>49</v>
      </c>
      <c r="AP306" s="45">
        <v>0</v>
      </c>
      <c r="AQ306" s="16"/>
      <c r="AR306" s="40">
        <v>7.5300000000000006E-2</v>
      </c>
      <c r="AS306" s="40" t="s">
        <v>49</v>
      </c>
      <c r="AT306" s="41">
        <v>0</v>
      </c>
      <c r="AU306" s="16"/>
      <c r="AV306" s="46">
        <v>9.7999999999999997E-3</v>
      </c>
      <c r="AW306" s="46" t="s">
        <v>51</v>
      </c>
      <c r="AX306" s="47">
        <v>3</v>
      </c>
      <c r="AY306" s="16"/>
      <c r="AZ306" s="48">
        <v>0.72</v>
      </c>
      <c r="BA306" s="48" t="s">
        <v>49</v>
      </c>
      <c r="BB306" s="49">
        <v>0</v>
      </c>
      <c r="BC306" s="16"/>
      <c r="BD306" s="50"/>
    </row>
    <row r="307" spans="1:56" ht="15.6" customHeight="1" thickBot="1" x14ac:dyDescent="0.35">
      <c r="A307" s="108" t="s">
        <v>355</v>
      </c>
      <c r="B307" s="52">
        <v>4504003</v>
      </c>
      <c r="C307" s="52" t="s">
        <v>48</v>
      </c>
      <c r="D307" s="26">
        <v>254.77</v>
      </c>
      <c r="E307" s="26">
        <v>8.4499999999999993</v>
      </c>
      <c r="F307" s="67">
        <v>0</v>
      </c>
      <c r="G307" s="53">
        <v>9.75</v>
      </c>
      <c r="H307" s="28">
        <f t="shared" si="18"/>
        <v>272.97000000000003</v>
      </c>
      <c r="I307" s="29">
        <f t="shared" si="17"/>
        <v>263.22000000000003</v>
      </c>
      <c r="J307" s="29">
        <v>0.86</v>
      </c>
      <c r="K307" s="68">
        <v>0</v>
      </c>
      <c r="L307" s="30">
        <v>3</v>
      </c>
      <c r="M307" s="31">
        <f t="shared" si="16"/>
        <v>267.08000000000004</v>
      </c>
      <c r="N307" s="16"/>
      <c r="O307" s="32" t="s">
        <v>51</v>
      </c>
      <c r="P307" s="33">
        <v>1</v>
      </c>
      <c r="Q307" s="34">
        <v>3</v>
      </c>
      <c r="R307" s="16"/>
      <c r="S307" s="35" t="s">
        <v>51</v>
      </c>
      <c r="T307" s="35" t="s">
        <v>49</v>
      </c>
      <c r="U307" s="35" t="s">
        <v>49</v>
      </c>
      <c r="V307" s="35" t="s">
        <v>49</v>
      </c>
      <c r="W307" s="35" t="s">
        <v>51</v>
      </c>
      <c r="X307" s="36">
        <v>1</v>
      </c>
      <c r="Y307" s="16"/>
      <c r="Z307" s="37" t="s">
        <v>54</v>
      </c>
      <c r="AA307" s="37" t="s">
        <v>49</v>
      </c>
      <c r="AB307" s="37" t="s">
        <v>52</v>
      </c>
      <c r="AC307" s="38">
        <v>0</v>
      </c>
      <c r="AD307" s="16"/>
      <c r="AE307" s="39">
        <v>5.7497974999999997</v>
      </c>
      <c r="AF307" s="40" t="s">
        <v>52</v>
      </c>
      <c r="AG307" s="40" t="s">
        <v>49</v>
      </c>
      <c r="AH307" s="41">
        <v>0</v>
      </c>
      <c r="AI307" s="16"/>
      <c r="AJ307" s="42">
        <v>0.65300000000000002</v>
      </c>
      <c r="AK307" s="42" t="s">
        <v>49</v>
      </c>
      <c r="AL307" s="43">
        <v>0</v>
      </c>
      <c r="AM307" s="16"/>
      <c r="AN307" s="44">
        <v>9.2699999999999991E-2</v>
      </c>
      <c r="AO307" s="44" t="s">
        <v>49</v>
      </c>
      <c r="AP307" s="45">
        <v>0</v>
      </c>
      <c r="AQ307" s="16"/>
      <c r="AR307" s="40">
        <v>4.3400000000000001E-2</v>
      </c>
      <c r="AS307" s="40" t="s">
        <v>51</v>
      </c>
      <c r="AT307" s="41">
        <v>3</v>
      </c>
      <c r="AU307" s="16"/>
      <c r="AV307" s="46">
        <v>1.83E-2</v>
      </c>
      <c r="AW307" s="46" t="s">
        <v>49</v>
      </c>
      <c r="AX307" s="47">
        <v>0</v>
      </c>
      <c r="AY307" s="16"/>
      <c r="AZ307" s="48" t="s">
        <v>52</v>
      </c>
      <c r="BA307" s="48" t="s">
        <v>49</v>
      </c>
      <c r="BB307" s="49">
        <v>0</v>
      </c>
      <c r="BC307" s="16"/>
      <c r="BD307" s="50"/>
    </row>
    <row r="308" spans="1:56" ht="15.6" customHeight="1" thickBot="1" x14ac:dyDescent="0.35">
      <c r="A308" s="95" t="s">
        <v>356</v>
      </c>
      <c r="B308" s="52">
        <v>4470907</v>
      </c>
      <c r="C308" s="52" t="s">
        <v>48</v>
      </c>
      <c r="D308" s="26">
        <v>247.96</v>
      </c>
      <c r="E308" s="26">
        <v>8.4499999999999993</v>
      </c>
      <c r="F308" s="53">
        <v>13.67</v>
      </c>
      <c r="G308" s="53">
        <v>9.75</v>
      </c>
      <c r="H308" s="28">
        <f t="shared" si="18"/>
        <v>279.83000000000004</v>
      </c>
      <c r="I308" s="29">
        <f t="shared" si="17"/>
        <v>256.41000000000003</v>
      </c>
      <c r="J308" s="29">
        <v>0.86</v>
      </c>
      <c r="K308" s="30">
        <v>13.67</v>
      </c>
      <c r="L308" s="30">
        <v>12.75</v>
      </c>
      <c r="M308" s="31">
        <f t="shared" si="16"/>
        <v>283.69000000000005</v>
      </c>
      <c r="N308" s="16"/>
      <c r="O308" s="32" t="s">
        <v>51</v>
      </c>
      <c r="P308" s="33">
        <v>3</v>
      </c>
      <c r="Q308" s="34">
        <v>12.75</v>
      </c>
      <c r="R308" s="16"/>
      <c r="S308" s="35" t="s">
        <v>51</v>
      </c>
      <c r="T308" s="35" t="s">
        <v>49</v>
      </c>
      <c r="U308" s="35" t="s">
        <v>49</v>
      </c>
      <c r="V308" s="35" t="s">
        <v>49</v>
      </c>
      <c r="W308" s="35" t="s">
        <v>51</v>
      </c>
      <c r="X308" s="36">
        <v>3</v>
      </c>
      <c r="Y308" s="16"/>
      <c r="Z308" s="37">
        <v>4.54</v>
      </c>
      <c r="AA308" s="37" t="s">
        <v>51</v>
      </c>
      <c r="AB308" s="37" t="s">
        <v>60</v>
      </c>
      <c r="AC308" s="38">
        <v>6.75</v>
      </c>
      <c r="AD308" s="16"/>
      <c r="AE308" s="39">
        <v>-0.35972999999999988</v>
      </c>
      <c r="AF308" s="40">
        <v>-7.3364203416239296E-2</v>
      </c>
      <c r="AG308" s="40" t="s">
        <v>49</v>
      </c>
      <c r="AH308" s="41">
        <v>0</v>
      </c>
      <c r="AI308" s="16"/>
      <c r="AJ308" s="42">
        <v>0.36849999999999999</v>
      </c>
      <c r="AK308" s="42" t="s">
        <v>49</v>
      </c>
      <c r="AL308" s="43">
        <v>0</v>
      </c>
      <c r="AM308" s="16"/>
      <c r="AN308" s="44">
        <v>8.929999999999999E-2</v>
      </c>
      <c r="AO308" s="44" t="s">
        <v>49</v>
      </c>
      <c r="AP308" s="45">
        <v>0</v>
      </c>
      <c r="AQ308" s="16"/>
      <c r="AR308" s="40">
        <v>4.6999999999999993E-3</v>
      </c>
      <c r="AS308" s="40" t="s">
        <v>51</v>
      </c>
      <c r="AT308" s="41">
        <v>3</v>
      </c>
      <c r="AU308" s="16"/>
      <c r="AV308" s="46">
        <v>1.55E-2</v>
      </c>
      <c r="AW308" s="46" t="s">
        <v>51</v>
      </c>
      <c r="AX308" s="47">
        <v>3</v>
      </c>
      <c r="AY308" s="16"/>
      <c r="AZ308" s="48" t="s">
        <v>52</v>
      </c>
      <c r="BA308" s="48" t="s">
        <v>49</v>
      </c>
      <c r="BB308" s="49">
        <v>0</v>
      </c>
      <c r="BC308" s="16"/>
      <c r="BD308" s="50"/>
    </row>
    <row r="309" spans="1:56" ht="15.6" customHeight="1" thickBot="1" x14ac:dyDescent="0.35">
      <c r="A309" s="51" t="s">
        <v>357</v>
      </c>
      <c r="B309" s="52">
        <v>4471903</v>
      </c>
      <c r="C309" s="52" t="s">
        <v>48</v>
      </c>
      <c r="D309" s="26">
        <v>256.04000000000002</v>
      </c>
      <c r="E309" s="26">
        <v>8.4499999999999993</v>
      </c>
      <c r="F309" s="53">
        <v>13.67</v>
      </c>
      <c r="G309" s="53">
        <v>15.75</v>
      </c>
      <c r="H309" s="28">
        <f t="shared" si="18"/>
        <v>293.91000000000003</v>
      </c>
      <c r="I309" s="29">
        <f t="shared" si="17"/>
        <v>264.49</v>
      </c>
      <c r="J309" s="29">
        <v>0.86</v>
      </c>
      <c r="K309" s="30">
        <v>13.67</v>
      </c>
      <c r="L309" s="30">
        <v>12.75</v>
      </c>
      <c r="M309" s="31">
        <f t="shared" si="16"/>
        <v>291.77000000000004</v>
      </c>
      <c r="N309" s="16"/>
      <c r="O309" s="32" t="s">
        <v>51</v>
      </c>
      <c r="P309" s="33">
        <v>3</v>
      </c>
      <c r="Q309" s="34">
        <v>12.75</v>
      </c>
      <c r="R309" s="16"/>
      <c r="S309" s="35" t="s">
        <v>51</v>
      </c>
      <c r="T309" s="35" t="s">
        <v>49</v>
      </c>
      <c r="U309" s="35" t="s">
        <v>49</v>
      </c>
      <c r="V309" s="35" t="s">
        <v>49</v>
      </c>
      <c r="W309" s="35" t="s">
        <v>51</v>
      </c>
      <c r="X309" s="36">
        <v>3</v>
      </c>
      <c r="Y309" s="16"/>
      <c r="Z309" s="37">
        <v>4.0999999999999996</v>
      </c>
      <c r="AA309" s="37" t="s">
        <v>51</v>
      </c>
      <c r="AB309" s="37" t="s">
        <v>60</v>
      </c>
      <c r="AC309" s="38">
        <v>6.75</v>
      </c>
      <c r="AD309" s="16"/>
      <c r="AE309" s="39">
        <v>-0.76732250000000057</v>
      </c>
      <c r="AF309" s="40">
        <v>-0.15774652954448515</v>
      </c>
      <c r="AG309" s="40" t="s">
        <v>49</v>
      </c>
      <c r="AH309" s="41">
        <v>0</v>
      </c>
      <c r="AI309" s="16"/>
      <c r="AJ309" s="42">
        <v>0.39380000000000004</v>
      </c>
      <c r="AK309" s="42" t="s">
        <v>49</v>
      </c>
      <c r="AL309" s="43">
        <v>0</v>
      </c>
      <c r="AM309" s="16"/>
      <c r="AN309" s="44">
        <v>0.12300000000000001</v>
      </c>
      <c r="AO309" s="44" t="s">
        <v>49</v>
      </c>
      <c r="AP309" s="45">
        <v>0</v>
      </c>
      <c r="AQ309" s="16"/>
      <c r="AR309" s="40">
        <v>1.8500000000000003E-2</v>
      </c>
      <c r="AS309" s="40" t="s">
        <v>51</v>
      </c>
      <c r="AT309" s="41">
        <v>3</v>
      </c>
      <c r="AU309" s="16"/>
      <c r="AV309" s="46">
        <v>8.3000000000000001E-3</v>
      </c>
      <c r="AW309" s="46" t="s">
        <v>51</v>
      </c>
      <c r="AX309" s="47">
        <v>3</v>
      </c>
      <c r="AY309" s="16"/>
      <c r="AZ309" s="48" t="s">
        <v>52</v>
      </c>
      <c r="BA309" s="48" t="s">
        <v>49</v>
      </c>
      <c r="BB309" s="49">
        <v>0</v>
      </c>
      <c r="BC309" s="16"/>
      <c r="BD309" s="50"/>
    </row>
    <row r="310" spans="1:56" ht="15.6" customHeight="1" thickBot="1" x14ac:dyDescent="0.35">
      <c r="A310" s="51" t="s">
        <v>358</v>
      </c>
      <c r="B310" s="52">
        <v>509515</v>
      </c>
      <c r="C310" s="52" t="s">
        <v>48</v>
      </c>
      <c r="D310" s="26">
        <v>250.28</v>
      </c>
      <c r="E310" s="26">
        <v>8.4499999999999993</v>
      </c>
      <c r="F310" s="53">
        <v>13.67</v>
      </c>
      <c r="G310" s="53">
        <v>6.75</v>
      </c>
      <c r="H310" s="28">
        <f t="shared" si="18"/>
        <v>279.15000000000003</v>
      </c>
      <c r="I310" s="29">
        <f t="shared" si="17"/>
        <v>258.73</v>
      </c>
      <c r="J310" s="29">
        <v>0.86</v>
      </c>
      <c r="K310" s="30">
        <v>13.67</v>
      </c>
      <c r="L310" s="30">
        <v>0</v>
      </c>
      <c r="M310" s="31">
        <f t="shared" si="16"/>
        <v>273.26000000000005</v>
      </c>
      <c r="N310" s="16"/>
      <c r="O310" s="32" t="s">
        <v>51</v>
      </c>
      <c r="P310" s="33">
        <v>0</v>
      </c>
      <c r="Q310" s="34">
        <v>0</v>
      </c>
      <c r="R310" s="16"/>
      <c r="S310" s="35" t="s">
        <v>51</v>
      </c>
      <c r="T310" s="35" t="s">
        <v>49</v>
      </c>
      <c r="U310" s="35" t="s">
        <v>49</v>
      </c>
      <c r="V310" s="35" t="s">
        <v>49</v>
      </c>
      <c r="W310" s="35" t="s">
        <v>51</v>
      </c>
      <c r="X310" s="36">
        <v>0</v>
      </c>
      <c r="Y310" s="16"/>
      <c r="Z310" s="37" t="s">
        <v>54</v>
      </c>
      <c r="AA310" s="37" t="s">
        <v>49</v>
      </c>
      <c r="AB310" s="37" t="s">
        <v>52</v>
      </c>
      <c r="AC310" s="38">
        <v>0</v>
      </c>
      <c r="AD310" s="16"/>
      <c r="AE310" s="39">
        <v>4.8462949999999996</v>
      </c>
      <c r="AF310" s="40" t="s">
        <v>52</v>
      </c>
      <c r="AG310" s="40" t="s">
        <v>49</v>
      </c>
      <c r="AH310" s="41">
        <v>0</v>
      </c>
      <c r="AI310" s="16"/>
      <c r="AJ310" s="42" t="s">
        <v>54</v>
      </c>
      <c r="AK310" s="42" t="s">
        <v>49</v>
      </c>
      <c r="AL310" s="43">
        <v>0</v>
      </c>
      <c r="AM310" s="16"/>
      <c r="AN310" s="44" t="s">
        <v>69</v>
      </c>
      <c r="AO310" s="44" t="s">
        <v>49</v>
      </c>
      <c r="AP310" s="45">
        <v>0</v>
      </c>
      <c r="AQ310" s="16"/>
      <c r="AR310" s="40" t="s">
        <v>69</v>
      </c>
      <c r="AS310" s="40" t="s">
        <v>49</v>
      </c>
      <c r="AT310" s="41">
        <v>0</v>
      </c>
      <c r="AU310" s="16"/>
      <c r="AV310" s="46" t="s">
        <v>69</v>
      </c>
      <c r="AW310" s="46" t="s">
        <v>49</v>
      </c>
      <c r="AX310" s="47">
        <v>0</v>
      </c>
      <c r="AY310" s="16"/>
      <c r="AZ310" s="48" t="s">
        <v>52</v>
      </c>
      <c r="BA310" s="48" t="s">
        <v>49</v>
      </c>
      <c r="BB310" s="49">
        <v>0</v>
      </c>
      <c r="BC310" s="16"/>
      <c r="BD310" s="50"/>
    </row>
    <row r="311" spans="1:56" ht="15.6" customHeight="1" thickBot="1" x14ac:dyDescent="0.35">
      <c r="A311" s="51" t="s">
        <v>359</v>
      </c>
      <c r="B311" s="52">
        <v>452122</v>
      </c>
      <c r="C311" s="52" t="s">
        <v>48</v>
      </c>
      <c r="D311" s="26">
        <v>267.89</v>
      </c>
      <c r="E311" s="26">
        <v>8.4499999999999993</v>
      </c>
      <c r="F311" s="53">
        <v>13.67</v>
      </c>
      <c r="G311" s="53">
        <v>10.5</v>
      </c>
      <c r="H311" s="28">
        <f t="shared" si="18"/>
        <v>300.51</v>
      </c>
      <c r="I311" s="29">
        <f t="shared" si="17"/>
        <v>276.33999999999997</v>
      </c>
      <c r="J311" s="29">
        <v>0.86</v>
      </c>
      <c r="K311" s="30">
        <v>13.67</v>
      </c>
      <c r="L311" s="30">
        <v>12</v>
      </c>
      <c r="M311" s="31">
        <f t="shared" si="16"/>
        <v>302.87</v>
      </c>
      <c r="N311" s="16"/>
      <c r="O311" s="32" t="s">
        <v>51</v>
      </c>
      <c r="P311" s="33">
        <v>4</v>
      </c>
      <c r="Q311" s="34">
        <v>12</v>
      </c>
      <c r="R311" s="16"/>
      <c r="S311" s="35" t="s">
        <v>51</v>
      </c>
      <c r="T311" s="35" t="s">
        <v>49</v>
      </c>
      <c r="U311" s="35" t="s">
        <v>49</v>
      </c>
      <c r="V311" s="35" t="s">
        <v>49</v>
      </c>
      <c r="W311" s="35" t="s">
        <v>51</v>
      </c>
      <c r="X311" s="36">
        <v>4</v>
      </c>
      <c r="Y311" s="16"/>
      <c r="Z311" s="37" t="s">
        <v>54</v>
      </c>
      <c r="AA311" s="37" t="s">
        <v>49</v>
      </c>
      <c r="AB311" s="37" t="s">
        <v>52</v>
      </c>
      <c r="AC311" s="38">
        <v>0</v>
      </c>
      <c r="AD311" s="16"/>
      <c r="AE311" s="39">
        <v>3.2439175000000002</v>
      </c>
      <c r="AF311" s="40" t="s">
        <v>52</v>
      </c>
      <c r="AG311" s="40" t="s">
        <v>49</v>
      </c>
      <c r="AH311" s="41">
        <v>0</v>
      </c>
      <c r="AI311" s="16"/>
      <c r="AJ311" s="42" t="s">
        <v>54</v>
      </c>
      <c r="AK311" s="42" t="s">
        <v>49</v>
      </c>
      <c r="AL311" s="43">
        <v>0</v>
      </c>
      <c r="AM311" s="16"/>
      <c r="AN311" s="44">
        <v>4.6300000000000001E-2</v>
      </c>
      <c r="AO311" s="44" t="s">
        <v>51</v>
      </c>
      <c r="AP311" s="45">
        <v>3</v>
      </c>
      <c r="AQ311" s="16"/>
      <c r="AR311" s="40">
        <v>5.4800000000000001E-2</v>
      </c>
      <c r="AS311" s="40" t="s">
        <v>51</v>
      </c>
      <c r="AT311" s="41">
        <v>3</v>
      </c>
      <c r="AU311" s="16"/>
      <c r="AV311" s="46">
        <v>1.06E-2</v>
      </c>
      <c r="AW311" s="46" t="s">
        <v>51</v>
      </c>
      <c r="AX311" s="47">
        <v>3</v>
      </c>
      <c r="AY311" s="16"/>
      <c r="AZ311" s="48">
        <v>1</v>
      </c>
      <c r="BA311" s="48" t="s">
        <v>51</v>
      </c>
      <c r="BB311" s="49">
        <v>3</v>
      </c>
      <c r="BC311" s="16"/>
      <c r="BD311" s="50"/>
    </row>
    <row r="312" spans="1:56" ht="15.6" customHeight="1" thickBot="1" x14ac:dyDescent="0.35">
      <c r="A312" s="51" t="s">
        <v>360</v>
      </c>
      <c r="B312" s="52">
        <v>638811</v>
      </c>
      <c r="C312" s="52" t="s">
        <v>48</v>
      </c>
      <c r="D312" s="26">
        <v>267.77</v>
      </c>
      <c r="E312" s="26">
        <v>8.4499999999999993</v>
      </c>
      <c r="F312" s="53">
        <v>13.67</v>
      </c>
      <c r="G312" s="53">
        <v>0</v>
      </c>
      <c r="H312" s="28">
        <f t="shared" si="18"/>
        <v>289.89</v>
      </c>
      <c r="I312" s="29">
        <f t="shared" si="17"/>
        <v>276.21999999999997</v>
      </c>
      <c r="J312" s="29">
        <v>0.86</v>
      </c>
      <c r="K312" s="30">
        <v>13.67</v>
      </c>
      <c r="L312" s="30">
        <v>0</v>
      </c>
      <c r="M312" s="31">
        <f t="shared" si="16"/>
        <v>290.75</v>
      </c>
      <c r="N312" s="16"/>
      <c r="O312" s="32" t="s">
        <v>49</v>
      </c>
      <c r="P312" s="33" t="s">
        <v>50</v>
      </c>
      <c r="Q312" s="34">
        <v>0</v>
      </c>
      <c r="R312" s="16"/>
      <c r="S312" s="35" t="s">
        <v>49</v>
      </c>
      <c r="T312" s="35" t="s">
        <v>49</v>
      </c>
      <c r="U312" s="35" t="s">
        <v>49</v>
      </c>
      <c r="V312" s="35" t="s">
        <v>49</v>
      </c>
      <c r="W312" s="35" t="s">
        <v>49</v>
      </c>
      <c r="X312" s="36" t="s">
        <v>50</v>
      </c>
      <c r="Y312" s="16"/>
      <c r="Z312" s="37">
        <v>4.32</v>
      </c>
      <c r="AA312" s="37" t="s">
        <v>51</v>
      </c>
      <c r="AB312" s="37" t="s">
        <v>60</v>
      </c>
      <c r="AC312" s="38">
        <v>6.75</v>
      </c>
      <c r="AD312" s="16"/>
      <c r="AE312" s="39">
        <v>-9.3279999999999141E-2</v>
      </c>
      <c r="AF312" s="40">
        <v>-2.1150716427233849E-2</v>
      </c>
      <c r="AG312" s="40" t="s">
        <v>49</v>
      </c>
      <c r="AH312" s="41">
        <v>0</v>
      </c>
      <c r="AI312" s="16"/>
      <c r="AJ312" s="42">
        <v>0.37549999999999994</v>
      </c>
      <c r="AK312" s="42" t="s">
        <v>49</v>
      </c>
      <c r="AL312" s="43">
        <v>0</v>
      </c>
      <c r="AM312" s="16"/>
      <c r="AN312" s="44">
        <v>5.0099999999999999E-2</v>
      </c>
      <c r="AO312" s="44" t="s">
        <v>51</v>
      </c>
      <c r="AP312" s="45">
        <v>3</v>
      </c>
      <c r="AQ312" s="16"/>
      <c r="AR312" s="40">
        <v>5.5500000000000001E-2</v>
      </c>
      <c r="AS312" s="40" t="s">
        <v>51</v>
      </c>
      <c r="AT312" s="41">
        <v>3</v>
      </c>
      <c r="AU312" s="16"/>
      <c r="AV312" s="46">
        <v>1.43E-2</v>
      </c>
      <c r="AW312" s="46" t="s">
        <v>51</v>
      </c>
      <c r="AX312" s="47">
        <v>3</v>
      </c>
      <c r="AY312" s="16"/>
      <c r="AZ312" s="48" t="s">
        <v>50</v>
      </c>
      <c r="BA312" s="48" t="s">
        <v>49</v>
      </c>
      <c r="BB312" s="49">
        <v>0</v>
      </c>
      <c r="BC312" s="16"/>
      <c r="BD312" s="50"/>
    </row>
    <row r="313" spans="1:56" ht="15.6" customHeight="1" thickBot="1" x14ac:dyDescent="0.35">
      <c r="A313" s="51" t="s">
        <v>361</v>
      </c>
      <c r="B313" s="52">
        <v>503037</v>
      </c>
      <c r="C313" s="52" t="s">
        <v>48</v>
      </c>
      <c r="D313" s="26">
        <v>250.57000000000002</v>
      </c>
      <c r="E313" s="26">
        <v>8.4499999999999993</v>
      </c>
      <c r="F313" s="53">
        <v>13.67</v>
      </c>
      <c r="G313" s="53">
        <v>0</v>
      </c>
      <c r="H313" s="28">
        <f t="shared" si="18"/>
        <v>272.69000000000005</v>
      </c>
      <c r="I313" s="29">
        <f t="shared" si="17"/>
        <v>259.02000000000004</v>
      </c>
      <c r="J313" s="29">
        <v>0.86</v>
      </c>
      <c r="K313" s="30">
        <v>13.67</v>
      </c>
      <c r="L313" s="30">
        <v>0</v>
      </c>
      <c r="M313" s="31">
        <f t="shared" si="16"/>
        <v>273.55000000000007</v>
      </c>
      <c r="N313" s="16"/>
      <c r="O313" s="32" t="s">
        <v>49</v>
      </c>
      <c r="P313" s="33" t="s">
        <v>50</v>
      </c>
      <c r="Q313" s="34">
        <v>0</v>
      </c>
      <c r="R313" s="16"/>
      <c r="S313" s="35" t="s">
        <v>51</v>
      </c>
      <c r="T313" s="35" t="s">
        <v>49</v>
      </c>
      <c r="U313" s="35" t="s">
        <v>51</v>
      </c>
      <c r="V313" s="35" t="s">
        <v>49</v>
      </c>
      <c r="W313" s="35" t="s">
        <v>49</v>
      </c>
      <c r="X313" s="36" t="s">
        <v>50</v>
      </c>
      <c r="Y313" s="16"/>
      <c r="Z313" s="37">
        <v>3.06</v>
      </c>
      <c r="AA313" s="37" t="s">
        <v>49</v>
      </c>
      <c r="AB313" s="37" t="s">
        <v>52</v>
      </c>
      <c r="AC313" s="38">
        <v>0</v>
      </c>
      <c r="AD313" s="16"/>
      <c r="AE313" s="39">
        <v>-0.31193500000000007</v>
      </c>
      <c r="AF313" s="40">
        <v>-9.2612811881849541E-2</v>
      </c>
      <c r="AG313" s="40" t="s">
        <v>49</v>
      </c>
      <c r="AH313" s="41">
        <v>0</v>
      </c>
      <c r="AI313" s="16"/>
      <c r="AJ313" s="42">
        <v>0.2545</v>
      </c>
      <c r="AK313" s="42" t="s">
        <v>51</v>
      </c>
      <c r="AL313" s="43">
        <v>4.5</v>
      </c>
      <c r="AM313" s="16"/>
      <c r="AN313" s="44">
        <v>8.3000000000000004E-2</v>
      </c>
      <c r="AO313" s="44" t="s">
        <v>49</v>
      </c>
      <c r="AP313" s="45">
        <v>0</v>
      </c>
      <c r="AQ313" s="16"/>
      <c r="AR313" s="40">
        <v>2.4700000000000003E-2</v>
      </c>
      <c r="AS313" s="40" t="s">
        <v>51</v>
      </c>
      <c r="AT313" s="41">
        <v>3</v>
      </c>
      <c r="AU313" s="16"/>
      <c r="AV313" s="46">
        <v>2.6600000000000002E-2</v>
      </c>
      <c r="AW313" s="46" t="s">
        <v>49</v>
      </c>
      <c r="AX313" s="47">
        <v>0</v>
      </c>
      <c r="AY313" s="16"/>
      <c r="AZ313" s="48">
        <v>0.89</v>
      </c>
      <c r="BA313" s="48" t="s">
        <v>51</v>
      </c>
      <c r="BB313" s="49">
        <v>3</v>
      </c>
      <c r="BC313" s="16"/>
      <c r="BD313" s="50"/>
    </row>
    <row r="314" spans="1:56" ht="15.6" customHeight="1" thickBot="1" x14ac:dyDescent="0.35">
      <c r="A314" s="51" t="s">
        <v>362</v>
      </c>
      <c r="B314" s="52">
        <v>5561400</v>
      </c>
      <c r="C314" s="52" t="s">
        <v>48</v>
      </c>
      <c r="D314" s="26">
        <v>268.86</v>
      </c>
      <c r="E314" s="26">
        <v>8.4499999999999993</v>
      </c>
      <c r="F314" s="53">
        <v>13.67</v>
      </c>
      <c r="G314" s="53">
        <v>0</v>
      </c>
      <c r="H314" s="28">
        <f t="shared" si="18"/>
        <v>290.98</v>
      </c>
      <c r="I314" s="29">
        <f t="shared" si="17"/>
        <v>277.31</v>
      </c>
      <c r="J314" s="29">
        <v>0.86</v>
      </c>
      <c r="K314" s="30">
        <v>13.67</v>
      </c>
      <c r="L314" s="30">
        <v>12.75</v>
      </c>
      <c r="M314" s="31">
        <f t="shared" si="16"/>
        <v>304.59000000000003</v>
      </c>
      <c r="N314" s="16"/>
      <c r="O314" s="32" t="s">
        <v>51</v>
      </c>
      <c r="P314" s="33">
        <v>3</v>
      </c>
      <c r="Q314" s="34">
        <v>12.75</v>
      </c>
      <c r="R314" s="16"/>
      <c r="S314" s="35" t="s">
        <v>51</v>
      </c>
      <c r="T314" s="35" t="s">
        <v>49</v>
      </c>
      <c r="U314" s="35" t="s">
        <v>49</v>
      </c>
      <c r="V314" s="35" t="s">
        <v>49</v>
      </c>
      <c r="W314" s="35" t="s">
        <v>51</v>
      </c>
      <c r="X314" s="36">
        <v>3</v>
      </c>
      <c r="Y314" s="16"/>
      <c r="Z314" s="37">
        <v>4.28</v>
      </c>
      <c r="AA314" s="37" t="s">
        <v>51</v>
      </c>
      <c r="AB314" s="37" t="s">
        <v>60</v>
      </c>
      <c r="AC314" s="38">
        <v>6.75</v>
      </c>
      <c r="AD314" s="16"/>
      <c r="AE314" s="39">
        <v>-0.41347250000000013</v>
      </c>
      <c r="AF314" s="40">
        <v>-8.8082882238029223E-2</v>
      </c>
      <c r="AG314" s="40" t="s">
        <v>49</v>
      </c>
      <c r="AH314" s="41">
        <v>0</v>
      </c>
      <c r="AI314" s="16"/>
      <c r="AJ314" s="42">
        <v>0.35499999999999998</v>
      </c>
      <c r="AK314" s="42" t="s">
        <v>49</v>
      </c>
      <c r="AL314" s="43">
        <v>0</v>
      </c>
      <c r="AM314" s="16"/>
      <c r="AN314" s="44">
        <v>6.13E-2</v>
      </c>
      <c r="AO314" s="44" t="s">
        <v>49</v>
      </c>
      <c r="AP314" s="45">
        <v>0</v>
      </c>
      <c r="AQ314" s="16"/>
      <c r="AR314" s="40">
        <v>4.7400000000000005E-2</v>
      </c>
      <c r="AS314" s="40" t="s">
        <v>51</v>
      </c>
      <c r="AT314" s="41">
        <v>3</v>
      </c>
      <c r="AU314" s="16"/>
      <c r="AV314" s="46">
        <v>2.7000000000000003E-2</v>
      </c>
      <c r="AW314" s="46" t="s">
        <v>49</v>
      </c>
      <c r="AX314" s="47">
        <v>0</v>
      </c>
      <c r="AY314" s="16"/>
      <c r="AZ314" s="48">
        <v>0.89</v>
      </c>
      <c r="BA314" s="48" t="s">
        <v>51</v>
      </c>
      <c r="BB314" s="49">
        <v>3</v>
      </c>
      <c r="BC314" s="16"/>
      <c r="BD314" s="50"/>
    </row>
    <row r="315" spans="1:56" ht="15.6" customHeight="1" thickBot="1" x14ac:dyDescent="0.35">
      <c r="A315" s="104" t="s">
        <v>363</v>
      </c>
      <c r="B315" s="57">
        <v>971367</v>
      </c>
      <c r="C315" s="52" t="s">
        <v>48</v>
      </c>
      <c r="D315" s="26">
        <v>264.70999999999998</v>
      </c>
      <c r="E315" s="26">
        <v>8.4499999999999993</v>
      </c>
      <c r="F315" s="53">
        <v>13.67</v>
      </c>
      <c r="G315" s="53">
        <v>0</v>
      </c>
      <c r="H315" s="28">
        <f t="shared" si="18"/>
        <v>286.83</v>
      </c>
      <c r="I315" s="29">
        <f t="shared" si="17"/>
        <v>273.15999999999997</v>
      </c>
      <c r="J315" s="29">
        <v>0.86</v>
      </c>
      <c r="K315" s="30">
        <v>13.67</v>
      </c>
      <c r="L315" s="30">
        <v>0</v>
      </c>
      <c r="M315" s="31">
        <f t="shared" si="16"/>
        <v>287.69</v>
      </c>
      <c r="N315" s="16"/>
      <c r="O315" s="32" t="s">
        <v>49</v>
      </c>
      <c r="P315" s="33" t="s">
        <v>50</v>
      </c>
      <c r="Q315" s="34">
        <v>0</v>
      </c>
      <c r="R315" s="16"/>
      <c r="S315" s="35" t="s">
        <v>51</v>
      </c>
      <c r="T315" s="35" t="s">
        <v>49</v>
      </c>
      <c r="U315" s="35" t="s">
        <v>51</v>
      </c>
      <c r="V315" s="35" t="s">
        <v>49</v>
      </c>
      <c r="W315" s="35" t="s">
        <v>49</v>
      </c>
      <c r="X315" s="36" t="s">
        <v>50</v>
      </c>
      <c r="Y315" s="16"/>
      <c r="Z315" s="37">
        <v>3.52</v>
      </c>
      <c r="AA315" s="37" t="s">
        <v>49</v>
      </c>
      <c r="AB315" s="37" t="s">
        <v>52</v>
      </c>
      <c r="AC315" s="38">
        <v>0</v>
      </c>
      <c r="AD315" s="16"/>
      <c r="AE315" s="39">
        <v>0.44747500000000029</v>
      </c>
      <c r="AF315" s="40">
        <v>0.14572706807625463</v>
      </c>
      <c r="AG315" s="40" t="s">
        <v>49</v>
      </c>
      <c r="AH315" s="41">
        <v>0</v>
      </c>
      <c r="AI315" s="16"/>
      <c r="AJ315" s="42">
        <v>0.58150000000000002</v>
      </c>
      <c r="AK315" s="42" t="s">
        <v>49</v>
      </c>
      <c r="AL315" s="43">
        <v>0</v>
      </c>
      <c r="AM315" s="16"/>
      <c r="AN315" s="44">
        <v>0.01</v>
      </c>
      <c r="AO315" s="44" t="s">
        <v>51</v>
      </c>
      <c r="AP315" s="45">
        <v>3</v>
      </c>
      <c r="AQ315" s="16"/>
      <c r="AR315" s="40">
        <v>2.3900000000000001E-2</v>
      </c>
      <c r="AS315" s="40" t="s">
        <v>51</v>
      </c>
      <c r="AT315" s="41">
        <v>3</v>
      </c>
      <c r="AU315" s="16"/>
      <c r="AV315" s="46">
        <v>1.6299999999999999E-2</v>
      </c>
      <c r="AW315" s="46" t="s">
        <v>51</v>
      </c>
      <c r="AX315" s="47">
        <v>3</v>
      </c>
      <c r="AY315" s="16"/>
      <c r="AZ315" s="48">
        <v>0.92</v>
      </c>
      <c r="BA315" s="48" t="s">
        <v>51</v>
      </c>
      <c r="BB315" s="49">
        <v>3</v>
      </c>
      <c r="BC315" s="16"/>
      <c r="BD315" s="50"/>
    </row>
    <row r="316" spans="1:56" ht="15.6" customHeight="1" thickBot="1" x14ac:dyDescent="0.35">
      <c r="A316" s="153" t="s">
        <v>364</v>
      </c>
      <c r="B316" s="143">
        <v>186571</v>
      </c>
      <c r="C316" s="52" t="s">
        <v>48</v>
      </c>
      <c r="D316" s="26">
        <v>274.22999999999996</v>
      </c>
      <c r="E316" s="26">
        <v>8.4499999999999993</v>
      </c>
      <c r="F316" s="53">
        <v>13.67</v>
      </c>
      <c r="G316" s="53">
        <v>0</v>
      </c>
      <c r="H316" s="28">
        <f t="shared" si="18"/>
        <v>296.34999999999997</v>
      </c>
      <c r="I316" s="29">
        <f t="shared" si="17"/>
        <v>282.67999999999995</v>
      </c>
      <c r="J316" s="29">
        <v>0.86</v>
      </c>
      <c r="K316" s="30">
        <v>13.67</v>
      </c>
      <c r="L316" s="30">
        <v>3</v>
      </c>
      <c r="M316" s="31">
        <f t="shared" si="16"/>
        <v>300.20999999999998</v>
      </c>
      <c r="N316" s="16"/>
      <c r="O316" s="32" t="s">
        <v>51</v>
      </c>
      <c r="P316" s="33">
        <v>1</v>
      </c>
      <c r="Q316" s="34">
        <v>3</v>
      </c>
      <c r="R316" s="16"/>
      <c r="S316" s="35" t="s">
        <v>51</v>
      </c>
      <c r="T316" s="35" t="s">
        <v>49</v>
      </c>
      <c r="U316" s="35" t="s">
        <v>49</v>
      </c>
      <c r="V316" s="35" t="s">
        <v>49</v>
      </c>
      <c r="W316" s="35" t="s">
        <v>51</v>
      </c>
      <c r="X316" s="36">
        <v>1</v>
      </c>
      <c r="Y316" s="16"/>
      <c r="Z316" s="37">
        <v>3.34</v>
      </c>
      <c r="AA316" s="37" t="s">
        <v>49</v>
      </c>
      <c r="AB316" s="37" t="s">
        <v>52</v>
      </c>
      <c r="AC316" s="38">
        <v>0</v>
      </c>
      <c r="AD316" s="16"/>
      <c r="AE316" s="39">
        <v>-0.20645250000000015</v>
      </c>
      <c r="AF316" s="40">
        <v>-5.8227310802311617E-2</v>
      </c>
      <c r="AG316" s="40" t="s">
        <v>49</v>
      </c>
      <c r="AH316" s="41">
        <v>0</v>
      </c>
      <c r="AI316" s="16"/>
      <c r="AJ316" s="42">
        <v>0.52529999999999999</v>
      </c>
      <c r="AK316" s="42" t="s">
        <v>49</v>
      </c>
      <c r="AL316" s="43">
        <v>0</v>
      </c>
      <c r="AM316" s="16"/>
      <c r="AN316" s="44">
        <v>7.1900000000000006E-2</v>
      </c>
      <c r="AO316" s="44" t="s">
        <v>49</v>
      </c>
      <c r="AP316" s="45">
        <v>0</v>
      </c>
      <c r="AQ316" s="16"/>
      <c r="AR316" s="40">
        <v>9.3000000000000013E-2</v>
      </c>
      <c r="AS316" s="40" t="s">
        <v>49</v>
      </c>
      <c r="AT316" s="41">
        <v>0</v>
      </c>
      <c r="AU316" s="16"/>
      <c r="AV316" s="46">
        <v>2.2099999999999998E-2</v>
      </c>
      <c r="AW316" s="46" t="s">
        <v>49</v>
      </c>
      <c r="AX316" s="47">
        <v>0</v>
      </c>
      <c r="AY316" s="16"/>
      <c r="AZ316" s="48">
        <v>0.89</v>
      </c>
      <c r="BA316" s="48" t="s">
        <v>51</v>
      </c>
      <c r="BB316" s="49">
        <v>3</v>
      </c>
      <c r="BC316" s="16"/>
      <c r="BD316" s="50"/>
    </row>
    <row r="317" spans="1:56" ht="15.6" customHeight="1" thickBot="1" x14ac:dyDescent="0.35">
      <c r="A317" s="56" t="s">
        <v>365</v>
      </c>
      <c r="B317" s="52">
        <v>1004212</v>
      </c>
      <c r="C317" s="57" t="s">
        <v>48</v>
      </c>
      <c r="D317" s="26">
        <v>234.39000000000001</v>
      </c>
      <c r="E317" s="26">
        <v>8.4499999999999993</v>
      </c>
      <c r="F317" s="53">
        <v>13.67</v>
      </c>
      <c r="G317" s="53">
        <v>3</v>
      </c>
      <c r="H317" s="28">
        <f t="shared" si="18"/>
        <v>259.51</v>
      </c>
      <c r="I317" s="29">
        <f t="shared" si="17"/>
        <v>242.84</v>
      </c>
      <c r="J317" s="29">
        <v>0.86</v>
      </c>
      <c r="K317" s="30">
        <v>13.67</v>
      </c>
      <c r="L317" s="30">
        <v>3</v>
      </c>
      <c r="M317" s="31">
        <f t="shared" si="16"/>
        <v>260.37</v>
      </c>
      <c r="N317" s="16"/>
      <c r="O317" s="32" t="s">
        <v>51</v>
      </c>
      <c r="P317" s="33">
        <v>1</v>
      </c>
      <c r="Q317" s="34">
        <v>3</v>
      </c>
      <c r="R317" s="16"/>
      <c r="S317" s="35" t="s">
        <v>51</v>
      </c>
      <c r="T317" s="35" t="s">
        <v>49</v>
      </c>
      <c r="U317" s="35" t="s">
        <v>49</v>
      </c>
      <c r="V317" s="35" t="s">
        <v>49</v>
      </c>
      <c r="W317" s="35" t="s">
        <v>51</v>
      </c>
      <c r="X317" s="36">
        <v>1</v>
      </c>
      <c r="Y317" s="16"/>
      <c r="Z317" s="37">
        <v>3.75</v>
      </c>
      <c r="AA317" s="37" t="s">
        <v>49</v>
      </c>
      <c r="AB317" s="37" t="s">
        <v>82</v>
      </c>
      <c r="AC317" s="38">
        <v>0</v>
      </c>
      <c r="AD317" s="16"/>
      <c r="AE317" s="39">
        <v>-5.1860000000000017E-2</v>
      </c>
      <c r="AF317" s="40">
        <v>-1.365762961382829E-2</v>
      </c>
      <c r="AG317" s="40" t="s">
        <v>49</v>
      </c>
      <c r="AH317" s="41">
        <v>0</v>
      </c>
      <c r="AI317" s="16"/>
      <c r="AJ317" s="42">
        <v>0.36130000000000001</v>
      </c>
      <c r="AK317" s="42" t="s">
        <v>49</v>
      </c>
      <c r="AL317" s="43">
        <v>0</v>
      </c>
      <c r="AM317" s="16"/>
      <c r="AN317" s="44">
        <v>9.9399999999999988E-2</v>
      </c>
      <c r="AO317" s="44" t="s">
        <v>49</v>
      </c>
      <c r="AP317" s="45">
        <v>0</v>
      </c>
      <c r="AQ317" s="16"/>
      <c r="AR317" s="40">
        <v>6.4600000000000005E-2</v>
      </c>
      <c r="AS317" s="40" t="s">
        <v>49</v>
      </c>
      <c r="AT317" s="41">
        <v>0</v>
      </c>
      <c r="AU317" s="16"/>
      <c r="AV317" s="46">
        <v>2.7200000000000002E-2</v>
      </c>
      <c r="AW317" s="46" t="s">
        <v>49</v>
      </c>
      <c r="AX317" s="47">
        <v>0</v>
      </c>
      <c r="AY317" s="16"/>
      <c r="AZ317" s="48">
        <v>0.95</v>
      </c>
      <c r="BA317" s="48" t="s">
        <v>51</v>
      </c>
      <c r="BB317" s="49">
        <v>3</v>
      </c>
      <c r="BC317" s="16"/>
      <c r="BD317" s="50"/>
    </row>
    <row r="318" spans="1:56" ht="15.6" customHeight="1" thickBot="1" x14ac:dyDescent="0.35">
      <c r="A318" s="264" t="s">
        <v>366</v>
      </c>
      <c r="B318" s="227">
        <v>964255</v>
      </c>
      <c r="C318" s="52" t="s">
        <v>48</v>
      </c>
      <c r="D318" s="26">
        <v>242.70000000000002</v>
      </c>
      <c r="E318" s="26">
        <v>8.4499999999999993</v>
      </c>
      <c r="F318" s="141">
        <v>13.67</v>
      </c>
      <c r="G318" s="53">
        <v>6</v>
      </c>
      <c r="H318" s="28">
        <f t="shared" si="18"/>
        <v>270.82</v>
      </c>
      <c r="I318" s="290">
        <f t="shared" si="17"/>
        <v>251.15</v>
      </c>
      <c r="J318" s="290">
        <v>0.86</v>
      </c>
      <c r="K318" s="272">
        <v>13.67</v>
      </c>
      <c r="L318" s="272">
        <v>0</v>
      </c>
      <c r="M318" s="273">
        <f t="shared" si="16"/>
        <v>265.68</v>
      </c>
      <c r="N318" s="16"/>
      <c r="O318" s="252" t="s">
        <v>49</v>
      </c>
      <c r="P318" s="33" t="s">
        <v>50</v>
      </c>
      <c r="Q318" s="34">
        <v>0</v>
      </c>
      <c r="R318" s="16"/>
      <c r="S318" s="35" t="s">
        <v>51</v>
      </c>
      <c r="T318" s="35" t="s">
        <v>49</v>
      </c>
      <c r="U318" s="35" t="s">
        <v>51</v>
      </c>
      <c r="V318" s="289" t="s">
        <v>51</v>
      </c>
      <c r="W318" s="289" t="s">
        <v>49</v>
      </c>
      <c r="X318" s="295" t="s">
        <v>50</v>
      </c>
      <c r="Y318" s="16"/>
      <c r="Z318" s="37">
        <v>3.29</v>
      </c>
      <c r="AA318" s="37" t="s">
        <v>49</v>
      </c>
      <c r="AB318" s="37" t="s">
        <v>52</v>
      </c>
      <c r="AC318" s="38">
        <v>0</v>
      </c>
      <c r="AD318" s="16"/>
      <c r="AE318" s="39">
        <v>-0.31772</v>
      </c>
      <c r="AF318" s="40">
        <v>-8.8069325627405937E-2</v>
      </c>
      <c r="AG318" s="40" t="s">
        <v>49</v>
      </c>
      <c r="AH318" s="41">
        <v>0</v>
      </c>
      <c r="AI318" s="16"/>
      <c r="AJ318" s="42" t="s">
        <v>54</v>
      </c>
      <c r="AK318" s="42" t="s">
        <v>49</v>
      </c>
      <c r="AL318" s="43">
        <v>0</v>
      </c>
      <c r="AM318" s="16"/>
      <c r="AN318" s="44">
        <v>6.480000000000001E-2</v>
      </c>
      <c r="AO318" s="44" t="s">
        <v>49</v>
      </c>
      <c r="AP318" s="45">
        <v>0</v>
      </c>
      <c r="AQ318" s="16"/>
      <c r="AR318" s="40">
        <v>6.2400000000000004E-2</v>
      </c>
      <c r="AS318" s="40" t="s">
        <v>49</v>
      </c>
      <c r="AT318" s="41">
        <v>0</v>
      </c>
      <c r="AU318" s="16"/>
      <c r="AV318" s="46">
        <v>3.0299999999999997E-2</v>
      </c>
      <c r="AW318" s="46" t="s">
        <v>49</v>
      </c>
      <c r="AX318" s="47">
        <v>0</v>
      </c>
      <c r="AY318" s="16"/>
      <c r="AZ318" s="48">
        <v>0.94</v>
      </c>
      <c r="BA318" s="48" t="s">
        <v>51</v>
      </c>
      <c r="BB318" s="49">
        <v>3</v>
      </c>
      <c r="BC318" s="16"/>
      <c r="BD318" s="50"/>
    </row>
    <row r="319" spans="1:56" ht="15.6" customHeight="1" thickBot="1" x14ac:dyDescent="0.35">
      <c r="A319" s="230" t="s">
        <v>367</v>
      </c>
      <c r="B319" s="228">
        <v>4466900</v>
      </c>
      <c r="C319" s="52" t="s">
        <v>48</v>
      </c>
      <c r="D319" s="26">
        <v>275.60999999999996</v>
      </c>
      <c r="E319" s="26">
        <v>8.4499999999999993</v>
      </c>
      <c r="F319" s="67">
        <v>0</v>
      </c>
      <c r="G319" s="53">
        <v>9.75</v>
      </c>
      <c r="H319" s="28">
        <f t="shared" si="18"/>
        <v>293.80999999999995</v>
      </c>
      <c r="I319" s="29">
        <f t="shared" si="17"/>
        <v>284.05999999999995</v>
      </c>
      <c r="J319" s="29">
        <v>0.86</v>
      </c>
      <c r="K319" s="68">
        <v>0</v>
      </c>
      <c r="L319" s="272">
        <v>12.75</v>
      </c>
      <c r="M319" s="273">
        <f t="shared" si="16"/>
        <v>297.66999999999996</v>
      </c>
      <c r="N319" s="16"/>
      <c r="O319" s="252" t="s">
        <v>51</v>
      </c>
      <c r="P319" s="274">
        <v>3</v>
      </c>
      <c r="Q319" s="275">
        <v>12.75</v>
      </c>
      <c r="R319" s="16"/>
      <c r="S319" s="35" t="s">
        <v>51</v>
      </c>
      <c r="T319" s="35" t="s">
        <v>49</v>
      </c>
      <c r="U319" s="35" t="s">
        <v>49</v>
      </c>
      <c r="V319" s="289" t="s">
        <v>49</v>
      </c>
      <c r="W319" s="289" t="s">
        <v>51</v>
      </c>
      <c r="X319" s="295">
        <v>3</v>
      </c>
      <c r="Y319" s="16"/>
      <c r="Z319" s="37">
        <v>4.91</v>
      </c>
      <c r="AA319" s="37" t="s">
        <v>51</v>
      </c>
      <c r="AB319" s="37" t="s">
        <v>60</v>
      </c>
      <c r="AC319" s="38">
        <v>6.75</v>
      </c>
      <c r="AD319" s="16"/>
      <c r="AE319" s="39">
        <v>-0.37114249999999949</v>
      </c>
      <c r="AF319" s="40">
        <v>-7.0282955447110038E-2</v>
      </c>
      <c r="AG319" s="40" t="s">
        <v>49</v>
      </c>
      <c r="AH319" s="41">
        <v>0</v>
      </c>
      <c r="AI319" s="16"/>
      <c r="AJ319" s="42">
        <v>0.312</v>
      </c>
      <c r="AK319" s="42" t="s">
        <v>49</v>
      </c>
      <c r="AL319" s="43">
        <v>0</v>
      </c>
      <c r="AM319" s="16"/>
      <c r="AN319" s="44">
        <v>0.12189999999999999</v>
      </c>
      <c r="AO319" s="44" t="s">
        <v>49</v>
      </c>
      <c r="AP319" s="45">
        <v>0</v>
      </c>
      <c r="AQ319" s="16"/>
      <c r="AR319" s="40">
        <v>3.4200000000000001E-2</v>
      </c>
      <c r="AS319" s="40" t="s">
        <v>51</v>
      </c>
      <c r="AT319" s="41">
        <v>3</v>
      </c>
      <c r="AU319" s="16"/>
      <c r="AV319" s="46">
        <v>9.5999999999999992E-3</v>
      </c>
      <c r="AW319" s="46" t="s">
        <v>51</v>
      </c>
      <c r="AX319" s="47">
        <v>3</v>
      </c>
      <c r="AY319" s="16"/>
      <c r="AZ319" s="48" t="s">
        <v>52</v>
      </c>
      <c r="BA319" s="48" t="s">
        <v>49</v>
      </c>
      <c r="BB319" s="49">
        <v>0</v>
      </c>
      <c r="BC319" s="16"/>
      <c r="BD319" s="50"/>
    </row>
    <row r="320" spans="1:56" ht="15.6" customHeight="1" thickBot="1" x14ac:dyDescent="0.35">
      <c r="A320" s="51" t="s">
        <v>368</v>
      </c>
      <c r="B320" s="52">
        <v>450570</v>
      </c>
      <c r="C320" s="52" t="s">
        <v>48</v>
      </c>
      <c r="D320" s="26">
        <v>243.44</v>
      </c>
      <c r="E320" s="26">
        <v>8.4499999999999993</v>
      </c>
      <c r="F320" s="53">
        <v>13.67</v>
      </c>
      <c r="G320" s="53">
        <v>0</v>
      </c>
      <c r="H320" s="28">
        <f t="shared" si="18"/>
        <v>265.56</v>
      </c>
      <c r="I320" s="29">
        <f t="shared" si="17"/>
        <v>251.89</v>
      </c>
      <c r="J320" s="29">
        <v>0.86</v>
      </c>
      <c r="K320" s="30">
        <v>13.67</v>
      </c>
      <c r="L320" s="30">
        <v>12</v>
      </c>
      <c r="M320" s="31">
        <f t="shared" si="16"/>
        <v>278.42</v>
      </c>
      <c r="N320" s="16"/>
      <c r="O320" s="32" t="s">
        <v>51</v>
      </c>
      <c r="P320" s="33">
        <v>4</v>
      </c>
      <c r="Q320" s="34">
        <v>12</v>
      </c>
      <c r="R320" s="16"/>
      <c r="S320" s="35" t="s">
        <v>51</v>
      </c>
      <c r="T320" s="35" t="s">
        <v>49</v>
      </c>
      <c r="U320" s="35" t="s">
        <v>49</v>
      </c>
      <c r="V320" s="35" t="s">
        <v>49</v>
      </c>
      <c r="W320" s="35" t="s">
        <v>51</v>
      </c>
      <c r="X320" s="36">
        <v>4</v>
      </c>
      <c r="Y320" s="16"/>
      <c r="Z320" s="37">
        <v>3.19</v>
      </c>
      <c r="AA320" s="37" t="s">
        <v>49</v>
      </c>
      <c r="AB320" s="37" t="s">
        <v>52</v>
      </c>
      <c r="AC320" s="38">
        <v>0</v>
      </c>
      <c r="AD320" s="16"/>
      <c r="AE320" s="39">
        <v>-7.8882499999999744E-2</v>
      </c>
      <c r="AF320" s="40">
        <v>-2.4116875086464651E-2</v>
      </c>
      <c r="AG320" s="40" t="s">
        <v>49</v>
      </c>
      <c r="AH320" s="41">
        <v>0</v>
      </c>
      <c r="AI320" s="16"/>
      <c r="AJ320" s="42">
        <v>0.50880000000000003</v>
      </c>
      <c r="AK320" s="42" t="s">
        <v>49</v>
      </c>
      <c r="AL320" s="43">
        <v>0</v>
      </c>
      <c r="AM320" s="16"/>
      <c r="AN320" s="44">
        <v>1.5700000000000002E-2</v>
      </c>
      <c r="AO320" s="44" t="s">
        <v>51</v>
      </c>
      <c r="AP320" s="45">
        <v>3</v>
      </c>
      <c r="AQ320" s="16"/>
      <c r="AR320" s="40">
        <v>2.8300000000000002E-2</v>
      </c>
      <c r="AS320" s="40" t="s">
        <v>51</v>
      </c>
      <c r="AT320" s="41">
        <v>3</v>
      </c>
      <c r="AU320" s="16"/>
      <c r="AV320" s="46">
        <v>1.8000000000000002E-2</v>
      </c>
      <c r="AW320" s="46" t="s">
        <v>51</v>
      </c>
      <c r="AX320" s="47">
        <v>3</v>
      </c>
      <c r="AY320" s="16"/>
      <c r="AZ320" s="48">
        <v>0.86</v>
      </c>
      <c r="BA320" s="48" t="s">
        <v>51</v>
      </c>
      <c r="BB320" s="49">
        <v>3</v>
      </c>
      <c r="BC320" s="16"/>
      <c r="BD320" s="50"/>
    </row>
    <row r="321" spans="1:56" ht="15.6" customHeight="1" thickBot="1" x14ac:dyDescent="0.35">
      <c r="A321" s="51" t="s">
        <v>369</v>
      </c>
      <c r="B321" s="52">
        <v>631621</v>
      </c>
      <c r="C321" s="52" t="s">
        <v>48</v>
      </c>
      <c r="D321" s="26">
        <v>266.29000000000002</v>
      </c>
      <c r="E321" s="26">
        <v>8.4499999999999993</v>
      </c>
      <c r="F321" s="67">
        <v>0</v>
      </c>
      <c r="G321" s="53">
        <v>6.75</v>
      </c>
      <c r="H321" s="28">
        <f t="shared" si="18"/>
        <v>281.49</v>
      </c>
      <c r="I321" s="29">
        <f t="shared" si="17"/>
        <v>274.74</v>
      </c>
      <c r="J321" s="29">
        <v>0.86</v>
      </c>
      <c r="K321" s="68">
        <v>0</v>
      </c>
      <c r="L321" s="30">
        <v>6.75</v>
      </c>
      <c r="M321" s="31">
        <f t="shared" si="16"/>
        <v>282.35000000000002</v>
      </c>
      <c r="N321" s="16"/>
      <c r="O321" s="32" t="s">
        <v>51</v>
      </c>
      <c r="P321" s="33">
        <v>1</v>
      </c>
      <c r="Q321" s="34">
        <v>6.75</v>
      </c>
      <c r="R321" s="16"/>
      <c r="S321" s="35" t="s">
        <v>51</v>
      </c>
      <c r="T321" s="35" t="s">
        <v>49</v>
      </c>
      <c r="U321" s="35" t="s">
        <v>49</v>
      </c>
      <c r="V321" s="35" t="s">
        <v>49</v>
      </c>
      <c r="W321" s="35" t="s">
        <v>51</v>
      </c>
      <c r="X321" s="36">
        <v>1</v>
      </c>
      <c r="Y321" s="16"/>
      <c r="Z321" s="37">
        <v>5.2</v>
      </c>
      <c r="AA321" s="37" t="s">
        <v>51</v>
      </c>
      <c r="AB321" s="37" t="s">
        <v>60</v>
      </c>
      <c r="AC321" s="38">
        <v>6.75</v>
      </c>
      <c r="AD321" s="16"/>
      <c r="AE321" s="39">
        <v>-0.622322500000001</v>
      </c>
      <c r="AF321" s="40">
        <v>-0.1069019064886924</v>
      </c>
      <c r="AG321" s="40" t="s">
        <v>49</v>
      </c>
      <c r="AH321" s="41">
        <v>0</v>
      </c>
      <c r="AI321" s="16"/>
      <c r="AJ321" s="42">
        <v>0.45929999999999999</v>
      </c>
      <c r="AK321" s="42" t="s">
        <v>49</v>
      </c>
      <c r="AL321" s="43">
        <v>0</v>
      </c>
      <c r="AM321" s="16"/>
      <c r="AN321" s="44" t="s">
        <v>69</v>
      </c>
      <c r="AO321" s="44" t="s">
        <v>49</v>
      </c>
      <c r="AP321" s="45">
        <v>0</v>
      </c>
      <c r="AQ321" s="16"/>
      <c r="AR321" s="40" t="s">
        <v>69</v>
      </c>
      <c r="AS321" s="40" t="s">
        <v>49</v>
      </c>
      <c r="AT321" s="41">
        <v>0</v>
      </c>
      <c r="AU321" s="16"/>
      <c r="AV321" s="46" t="s">
        <v>69</v>
      </c>
      <c r="AW321" s="46" t="s">
        <v>49</v>
      </c>
      <c r="AX321" s="47">
        <v>0</v>
      </c>
      <c r="AY321" s="16"/>
      <c r="AZ321" s="48" t="s">
        <v>52</v>
      </c>
      <c r="BA321" s="48" t="s">
        <v>49</v>
      </c>
      <c r="BB321" s="49">
        <v>0</v>
      </c>
      <c r="BC321" s="16"/>
      <c r="BD321" s="50"/>
    </row>
    <row r="322" spans="1:56" ht="15.6" customHeight="1" thickBot="1" x14ac:dyDescent="0.35">
      <c r="A322" s="51" t="s">
        <v>370</v>
      </c>
      <c r="B322" s="52">
        <v>4463307</v>
      </c>
      <c r="C322" s="52" t="s">
        <v>48</v>
      </c>
      <c r="D322" s="26">
        <v>266.89999999999998</v>
      </c>
      <c r="E322" s="26">
        <v>8.4499999999999993</v>
      </c>
      <c r="F322" s="53">
        <v>13.67</v>
      </c>
      <c r="G322" s="53">
        <v>3</v>
      </c>
      <c r="H322" s="28">
        <f t="shared" si="18"/>
        <v>292.02</v>
      </c>
      <c r="I322" s="29">
        <f t="shared" si="17"/>
        <v>275.34999999999997</v>
      </c>
      <c r="J322" s="29">
        <v>0.86</v>
      </c>
      <c r="K322" s="30">
        <v>13.67</v>
      </c>
      <c r="L322" s="30">
        <v>9</v>
      </c>
      <c r="M322" s="31">
        <f t="shared" si="16"/>
        <v>298.88</v>
      </c>
      <c r="N322" s="16"/>
      <c r="O322" s="32" t="s">
        <v>51</v>
      </c>
      <c r="P322" s="33">
        <v>3</v>
      </c>
      <c r="Q322" s="34">
        <v>9</v>
      </c>
      <c r="R322" s="16"/>
      <c r="S322" s="35" t="s">
        <v>51</v>
      </c>
      <c r="T322" s="35" t="s">
        <v>49</v>
      </c>
      <c r="U322" s="35" t="s">
        <v>49</v>
      </c>
      <c r="V322" s="35" t="s">
        <v>49</v>
      </c>
      <c r="W322" s="35" t="s">
        <v>51</v>
      </c>
      <c r="X322" s="36">
        <v>3</v>
      </c>
      <c r="Y322" s="16"/>
      <c r="Z322" s="37">
        <v>3.49</v>
      </c>
      <c r="AA322" s="37" t="s">
        <v>49</v>
      </c>
      <c r="AB322" s="37" t="s">
        <v>52</v>
      </c>
      <c r="AC322" s="38">
        <v>0</v>
      </c>
      <c r="AD322" s="16"/>
      <c r="AE322" s="39">
        <v>3.293499999999927E-2</v>
      </c>
      <c r="AF322" s="40">
        <v>9.5255310841489693E-3</v>
      </c>
      <c r="AG322" s="40" t="s">
        <v>49</v>
      </c>
      <c r="AH322" s="41">
        <v>0</v>
      </c>
      <c r="AI322" s="16"/>
      <c r="AJ322" s="42">
        <v>0.41979999999999995</v>
      </c>
      <c r="AK322" s="42" t="s">
        <v>49</v>
      </c>
      <c r="AL322" s="43">
        <v>0</v>
      </c>
      <c r="AM322" s="16"/>
      <c r="AN322" s="44">
        <v>4.4000000000000004E-2</v>
      </c>
      <c r="AO322" s="44" t="s">
        <v>51</v>
      </c>
      <c r="AP322" s="45">
        <v>3</v>
      </c>
      <c r="AQ322" s="16"/>
      <c r="AR322" s="40">
        <v>2.7099999999999999E-2</v>
      </c>
      <c r="AS322" s="40" t="s">
        <v>51</v>
      </c>
      <c r="AT322" s="41">
        <v>3</v>
      </c>
      <c r="AU322" s="16"/>
      <c r="AV322" s="46">
        <v>1.3500000000000002E-2</v>
      </c>
      <c r="AW322" s="46" t="s">
        <v>51</v>
      </c>
      <c r="AX322" s="47">
        <v>3</v>
      </c>
      <c r="AY322" s="16"/>
      <c r="AZ322" s="48" t="s">
        <v>52</v>
      </c>
      <c r="BA322" s="48" t="s">
        <v>49</v>
      </c>
      <c r="BB322" s="49">
        <v>0</v>
      </c>
      <c r="BC322" s="16"/>
      <c r="BD322" s="50"/>
    </row>
    <row r="323" spans="1:56" ht="15.6" customHeight="1" thickBot="1" x14ac:dyDescent="0.35">
      <c r="A323" s="51" t="s">
        <v>371</v>
      </c>
      <c r="B323" s="52">
        <v>4464605</v>
      </c>
      <c r="C323" s="52" t="s">
        <v>48</v>
      </c>
      <c r="D323" s="26">
        <v>247.75</v>
      </c>
      <c r="E323" s="26">
        <v>8.4499999999999993</v>
      </c>
      <c r="F323" s="53">
        <v>13.67</v>
      </c>
      <c r="G323" s="53">
        <v>0</v>
      </c>
      <c r="H323" s="28">
        <f t="shared" si="18"/>
        <v>269.87</v>
      </c>
      <c r="I323" s="29">
        <f t="shared" si="17"/>
        <v>256.2</v>
      </c>
      <c r="J323" s="29">
        <v>0.86</v>
      </c>
      <c r="K323" s="30">
        <v>13.67</v>
      </c>
      <c r="L323" s="30">
        <v>0</v>
      </c>
      <c r="M323" s="31">
        <f t="shared" si="16"/>
        <v>270.73</v>
      </c>
      <c r="N323" s="16"/>
      <c r="O323" s="32" t="s">
        <v>49</v>
      </c>
      <c r="P323" s="33" t="s">
        <v>50</v>
      </c>
      <c r="Q323" s="34">
        <v>0</v>
      </c>
      <c r="R323" s="16"/>
      <c r="S323" s="35" t="s">
        <v>51</v>
      </c>
      <c r="T323" s="35" t="s">
        <v>49</v>
      </c>
      <c r="U323" s="35" t="s">
        <v>51</v>
      </c>
      <c r="V323" s="35" t="s">
        <v>49</v>
      </c>
      <c r="W323" s="35" t="s">
        <v>49</v>
      </c>
      <c r="X323" s="36" t="s">
        <v>50</v>
      </c>
      <c r="Y323" s="16"/>
      <c r="Z323" s="37">
        <v>3.04</v>
      </c>
      <c r="AA323" s="37" t="s">
        <v>49</v>
      </c>
      <c r="AB323" s="37" t="s">
        <v>52</v>
      </c>
      <c r="AC323" s="38">
        <v>0</v>
      </c>
      <c r="AD323" s="16"/>
      <c r="AE323" s="39">
        <v>-0.15606249999999999</v>
      </c>
      <c r="AF323" s="40">
        <v>-4.8805372695573314E-2</v>
      </c>
      <c r="AG323" s="40" t="s">
        <v>49</v>
      </c>
      <c r="AH323" s="41">
        <v>0</v>
      </c>
      <c r="AI323" s="16"/>
      <c r="AJ323" s="42">
        <v>0.44600000000000001</v>
      </c>
      <c r="AK323" s="42" t="s">
        <v>49</v>
      </c>
      <c r="AL323" s="43">
        <v>0</v>
      </c>
      <c r="AM323" s="16"/>
      <c r="AN323" s="44">
        <v>6.9400000000000003E-2</v>
      </c>
      <c r="AO323" s="44" t="s">
        <v>49</v>
      </c>
      <c r="AP323" s="45">
        <v>0</v>
      </c>
      <c r="AQ323" s="16"/>
      <c r="AR323" s="40">
        <v>4.5400000000000003E-2</v>
      </c>
      <c r="AS323" s="40" t="s">
        <v>51</v>
      </c>
      <c r="AT323" s="41">
        <v>3</v>
      </c>
      <c r="AU323" s="16"/>
      <c r="AV323" s="46">
        <v>1.5600000000000001E-2</v>
      </c>
      <c r="AW323" s="46" t="s">
        <v>51</v>
      </c>
      <c r="AX323" s="47">
        <v>3</v>
      </c>
      <c r="AY323" s="16"/>
      <c r="AZ323" s="48">
        <v>0.88</v>
      </c>
      <c r="BA323" s="48" t="s">
        <v>51</v>
      </c>
      <c r="BB323" s="49">
        <v>3</v>
      </c>
      <c r="BC323" s="16"/>
      <c r="BD323" s="50"/>
    </row>
    <row r="324" spans="1:56" ht="15.6" customHeight="1" thickBot="1" x14ac:dyDescent="0.35">
      <c r="A324" s="265" t="s">
        <v>372</v>
      </c>
      <c r="B324" s="266">
        <v>875872</v>
      </c>
      <c r="C324" s="69" t="s">
        <v>48</v>
      </c>
      <c r="D324" s="26">
        <v>240.53</v>
      </c>
      <c r="E324" s="26">
        <v>8.4499999999999993</v>
      </c>
      <c r="F324" s="126">
        <v>13.67</v>
      </c>
      <c r="G324" s="53">
        <v>6</v>
      </c>
      <c r="H324" s="28">
        <f t="shared" si="18"/>
        <v>268.64999999999998</v>
      </c>
      <c r="I324" s="290">
        <f t="shared" si="17"/>
        <v>248.98</v>
      </c>
      <c r="J324" s="290">
        <v>0.86</v>
      </c>
      <c r="K324" s="272">
        <v>13.67</v>
      </c>
      <c r="L324" s="272">
        <v>0</v>
      </c>
      <c r="M324" s="273">
        <f t="shared" si="16"/>
        <v>263.51</v>
      </c>
      <c r="N324" s="16"/>
      <c r="O324" s="32" t="s">
        <v>49</v>
      </c>
      <c r="P324" s="33" t="s">
        <v>50</v>
      </c>
      <c r="Q324" s="34">
        <v>0</v>
      </c>
      <c r="R324" s="16"/>
      <c r="S324" s="35" t="s">
        <v>51</v>
      </c>
      <c r="T324" s="35" t="s">
        <v>49</v>
      </c>
      <c r="U324" s="35" t="s">
        <v>49</v>
      </c>
      <c r="V324" s="296" t="s">
        <v>51</v>
      </c>
      <c r="W324" s="296" t="s">
        <v>49</v>
      </c>
      <c r="X324" s="297" t="s">
        <v>50</v>
      </c>
      <c r="Y324" s="16"/>
      <c r="Z324" s="37">
        <v>3.29</v>
      </c>
      <c r="AA324" s="37" t="s">
        <v>49</v>
      </c>
      <c r="AB324" s="37" t="s">
        <v>52</v>
      </c>
      <c r="AC324" s="38">
        <v>0</v>
      </c>
      <c r="AD324" s="16"/>
      <c r="AE324" s="39">
        <v>0.34498249999999997</v>
      </c>
      <c r="AF324" s="40">
        <v>0.11732013613226899</v>
      </c>
      <c r="AG324" s="40" t="s">
        <v>49</v>
      </c>
      <c r="AH324" s="41">
        <v>0</v>
      </c>
      <c r="AI324" s="16"/>
      <c r="AJ324" s="42">
        <v>0.78299999999999992</v>
      </c>
      <c r="AK324" s="42" t="s">
        <v>49</v>
      </c>
      <c r="AL324" s="43">
        <v>0</v>
      </c>
      <c r="AM324" s="16"/>
      <c r="AN324" s="44">
        <v>4.0199999999999993E-2</v>
      </c>
      <c r="AO324" s="44" t="s">
        <v>51</v>
      </c>
      <c r="AP324" s="45">
        <v>3</v>
      </c>
      <c r="AQ324" s="16"/>
      <c r="AR324" s="40">
        <v>6.0700000000000004E-2</v>
      </c>
      <c r="AS324" s="40" t="s">
        <v>49</v>
      </c>
      <c r="AT324" s="41">
        <v>0</v>
      </c>
      <c r="AU324" s="16"/>
      <c r="AV324" s="46">
        <v>1.54E-2</v>
      </c>
      <c r="AW324" s="46" t="s">
        <v>51</v>
      </c>
      <c r="AX324" s="47">
        <v>3</v>
      </c>
      <c r="AY324" s="16"/>
      <c r="AZ324" s="48">
        <v>0.9</v>
      </c>
      <c r="BA324" s="48" t="s">
        <v>51</v>
      </c>
      <c r="BB324" s="49">
        <v>3</v>
      </c>
      <c r="BC324" s="16"/>
      <c r="BD324" s="50"/>
    </row>
    <row r="325" spans="1:56" ht="15.6" customHeight="1" thickBot="1" x14ac:dyDescent="0.35">
      <c r="A325" s="154" t="s">
        <v>373</v>
      </c>
      <c r="B325" s="155"/>
      <c r="C325" s="156"/>
      <c r="D325" s="157"/>
      <c r="E325" s="158"/>
      <c r="F325" s="159"/>
      <c r="G325" s="160"/>
      <c r="H325" s="160"/>
      <c r="I325" s="157"/>
      <c r="J325" s="158"/>
      <c r="K325" s="159"/>
      <c r="L325" s="160"/>
      <c r="M325" s="160"/>
      <c r="N325" s="161"/>
      <c r="O325" s="155"/>
      <c r="P325" s="156"/>
      <c r="Q325" s="157"/>
      <c r="R325" s="161"/>
      <c r="S325" s="159"/>
      <c r="T325" s="159"/>
      <c r="U325" s="159"/>
      <c r="V325" s="159"/>
      <c r="W325" s="162"/>
      <c r="X325" s="161"/>
      <c r="Y325" s="161"/>
      <c r="Z325" s="159"/>
      <c r="AA325" s="159"/>
      <c r="AB325" s="159"/>
      <c r="AC325" s="159"/>
      <c r="AD325" s="161"/>
      <c r="AE325" s="161"/>
      <c r="AF325" s="161"/>
      <c r="AG325" s="161"/>
      <c r="AH325" s="154"/>
      <c r="AI325" s="161"/>
      <c r="AJ325" s="162"/>
      <c r="AK325" s="161"/>
      <c r="AL325" s="161"/>
      <c r="AM325" s="161"/>
      <c r="AN325" s="161"/>
      <c r="AO325" s="162"/>
      <c r="AP325" s="161"/>
      <c r="AQ325" s="161"/>
      <c r="AR325" s="154"/>
      <c r="AS325" s="161"/>
      <c r="AT325" s="162"/>
      <c r="AU325" s="161"/>
      <c r="AV325" s="154"/>
      <c r="AW325" s="161"/>
      <c r="AX325" s="162"/>
      <c r="AY325" s="161"/>
      <c r="AZ325" s="154"/>
      <c r="BA325" s="161"/>
      <c r="BB325" s="162"/>
      <c r="BC325" s="161"/>
      <c r="BD325" s="154"/>
    </row>
    <row r="326" spans="1:56" ht="15.6" customHeight="1" thickBot="1" x14ac:dyDescent="0.35">
      <c r="A326" s="101" t="s">
        <v>374</v>
      </c>
      <c r="B326" s="57">
        <v>978311</v>
      </c>
      <c r="C326" s="112" t="s">
        <v>373</v>
      </c>
      <c r="D326" s="26">
        <v>747.76</v>
      </c>
      <c r="E326" s="26">
        <v>8.4499999999999993</v>
      </c>
      <c r="F326" s="53">
        <v>13.67</v>
      </c>
      <c r="G326" s="53">
        <v>0</v>
      </c>
      <c r="H326" s="28">
        <f t="shared" si="18"/>
        <v>769.88</v>
      </c>
      <c r="I326" s="29">
        <f t="shared" ref="I326:I378" si="19">D326+E326</f>
        <v>756.21</v>
      </c>
      <c r="J326" s="29">
        <v>0.86</v>
      </c>
      <c r="K326" s="30">
        <v>13.67</v>
      </c>
      <c r="L326" s="30">
        <v>0</v>
      </c>
      <c r="M326" s="31">
        <f t="shared" ref="M326:M378" si="20">SUM(I326:L326)</f>
        <v>770.74</v>
      </c>
      <c r="N326" s="16"/>
      <c r="O326" s="32" t="s">
        <v>49</v>
      </c>
      <c r="P326" s="33" t="s">
        <v>50</v>
      </c>
      <c r="Q326" s="34">
        <v>0</v>
      </c>
      <c r="R326" s="16"/>
      <c r="S326" s="35" t="s">
        <v>51</v>
      </c>
      <c r="T326" s="35" t="s">
        <v>49</v>
      </c>
      <c r="U326" s="35" t="s">
        <v>51</v>
      </c>
      <c r="V326" s="35" t="s">
        <v>49</v>
      </c>
      <c r="W326" s="35" t="s">
        <v>49</v>
      </c>
      <c r="X326" s="36" t="s">
        <v>50</v>
      </c>
      <c r="Y326" s="16"/>
      <c r="Z326" s="37">
        <v>3.56</v>
      </c>
      <c r="AA326" s="37" t="s">
        <v>49</v>
      </c>
      <c r="AB326" s="37" t="s">
        <v>52</v>
      </c>
      <c r="AC326" s="38">
        <v>0</v>
      </c>
      <c r="AD326" s="16"/>
      <c r="AE326" s="39">
        <v>-4.5310000000000183E-2</v>
      </c>
      <c r="AF326" s="40">
        <v>-1.2567739519660547E-2</v>
      </c>
      <c r="AG326" s="40" t="s">
        <v>49</v>
      </c>
      <c r="AH326" s="41">
        <v>0</v>
      </c>
      <c r="AI326" s="16"/>
      <c r="AJ326" s="42">
        <v>0.38450000000000001</v>
      </c>
      <c r="AK326" s="42" t="s">
        <v>49</v>
      </c>
      <c r="AL326" s="43">
        <v>0</v>
      </c>
      <c r="AM326" s="16"/>
      <c r="AN326" s="44">
        <v>5.7599999999999998E-2</v>
      </c>
      <c r="AO326" s="44" t="s">
        <v>49</v>
      </c>
      <c r="AP326" s="45">
        <v>0</v>
      </c>
      <c r="AQ326" s="16"/>
      <c r="AR326" s="40">
        <v>0.11609999999999999</v>
      </c>
      <c r="AS326" s="40" t="s">
        <v>49</v>
      </c>
      <c r="AT326" s="41">
        <v>0</v>
      </c>
      <c r="AU326" s="16"/>
      <c r="AV326" s="46">
        <v>1.9400000000000001E-2</v>
      </c>
      <c r="AW326" s="46" t="s">
        <v>49</v>
      </c>
      <c r="AX326" s="47">
        <v>0</v>
      </c>
      <c r="AY326" s="16"/>
      <c r="AZ326" s="48">
        <v>0.89</v>
      </c>
      <c r="BA326" s="48" t="s">
        <v>51</v>
      </c>
      <c r="BB326" s="49">
        <v>3</v>
      </c>
      <c r="BC326" s="16"/>
      <c r="BD326" s="50"/>
    </row>
    <row r="327" spans="1:56" ht="15.6" customHeight="1" thickBot="1" x14ac:dyDescent="0.35">
      <c r="A327" s="51" t="s">
        <v>375</v>
      </c>
      <c r="B327" s="52">
        <v>6799311</v>
      </c>
      <c r="C327" s="112" t="s">
        <v>373</v>
      </c>
      <c r="D327" s="26">
        <v>843.96</v>
      </c>
      <c r="E327" s="26">
        <v>8.4499999999999993</v>
      </c>
      <c r="F327" s="53">
        <v>13.67</v>
      </c>
      <c r="G327" s="53">
        <v>15</v>
      </c>
      <c r="H327" s="28">
        <f t="shared" si="18"/>
        <v>881.08</v>
      </c>
      <c r="I327" s="29">
        <f t="shared" si="19"/>
        <v>852.41000000000008</v>
      </c>
      <c r="J327" s="29">
        <v>0.86</v>
      </c>
      <c r="K327" s="30">
        <v>13.67</v>
      </c>
      <c r="L327" s="30">
        <v>15.75</v>
      </c>
      <c r="M327" s="31">
        <f t="shared" si="20"/>
        <v>882.69</v>
      </c>
      <c r="N327" s="16"/>
      <c r="O327" s="32" t="s">
        <v>51</v>
      </c>
      <c r="P327" s="33">
        <v>4</v>
      </c>
      <c r="Q327" s="34">
        <v>15.75</v>
      </c>
      <c r="R327" s="16"/>
      <c r="S327" s="35" t="s">
        <v>51</v>
      </c>
      <c r="T327" s="35" t="s">
        <v>49</v>
      </c>
      <c r="U327" s="35" t="s">
        <v>49</v>
      </c>
      <c r="V327" s="35" t="s">
        <v>49</v>
      </c>
      <c r="W327" s="35" t="s">
        <v>51</v>
      </c>
      <c r="X327" s="36">
        <v>4</v>
      </c>
      <c r="Y327" s="16"/>
      <c r="Z327" s="37">
        <v>4.33</v>
      </c>
      <c r="AA327" s="37" t="s">
        <v>51</v>
      </c>
      <c r="AB327" s="37" t="s">
        <v>60</v>
      </c>
      <c r="AC327" s="38">
        <v>6.75</v>
      </c>
      <c r="AD327" s="16"/>
      <c r="AE327" s="39">
        <v>0.28358000000000061</v>
      </c>
      <c r="AF327" s="40">
        <v>7.0145235118131227E-2</v>
      </c>
      <c r="AG327" s="40" t="s">
        <v>49</v>
      </c>
      <c r="AH327" s="41">
        <v>0</v>
      </c>
      <c r="AI327" s="16"/>
      <c r="AJ327" s="42">
        <v>0.36849999999999999</v>
      </c>
      <c r="AK327" s="42" t="s">
        <v>49</v>
      </c>
      <c r="AL327" s="43">
        <v>0</v>
      </c>
      <c r="AM327" s="16"/>
      <c r="AN327" s="44">
        <v>2.8999999999999998E-2</v>
      </c>
      <c r="AO327" s="44" t="s">
        <v>51</v>
      </c>
      <c r="AP327" s="45">
        <v>3</v>
      </c>
      <c r="AQ327" s="16"/>
      <c r="AR327" s="40">
        <v>6.2400000000000004E-2</v>
      </c>
      <c r="AS327" s="40" t="s">
        <v>49</v>
      </c>
      <c r="AT327" s="41">
        <v>0</v>
      </c>
      <c r="AU327" s="16"/>
      <c r="AV327" s="46">
        <v>1.29E-2</v>
      </c>
      <c r="AW327" s="46" t="s">
        <v>51</v>
      </c>
      <c r="AX327" s="47">
        <v>3</v>
      </c>
      <c r="AY327" s="16"/>
      <c r="AZ327" s="48">
        <v>1</v>
      </c>
      <c r="BA327" s="48" t="s">
        <v>51</v>
      </c>
      <c r="BB327" s="49">
        <v>3</v>
      </c>
      <c r="BC327" s="16"/>
      <c r="BD327" s="50"/>
    </row>
    <row r="328" spans="1:56" ht="15.6" customHeight="1" thickBot="1" x14ac:dyDescent="0.35">
      <c r="A328" s="51" t="s">
        <v>376</v>
      </c>
      <c r="B328" s="52">
        <v>132349</v>
      </c>
      <c r="C328" s="112" t="s">
        <v>373</v>
      </c>
      <c r="D328" s="26">
        <v>848.82999999999993</v>
      </c>
      <c r="E328" s="26">
        <v>8.4499999999999993</v>
      </c>
      <c r="F328" s="53">
        <v>13.67</v>
      </c>
      <c r="G328" s="53">
        <v>12.75</v>
      </c>
      <c r="H328" s="28">
        <f t="shared" si="18"/>
        <v>883.69999999999993</v>
      </c>
      <c r="I328" s="29">
        <f t="shared" si="19"/>
        <v>857.28</v>
      </c>
      <c r="J328" s="29">
        <v>0.86</v>
      </c>
      <c r="K328" s="30">
        <v>13.67</v>
      </c>
      <c r="L328" s="30">
        <v>12.75</v>
      </c>
      <c r="M328" s="31">
        <f t="shared" si="20"/>
        <v>884.56</v>
      </c>
      <c r="N328" s="16"/>
      <c r="O328" s="32" t="s">
        <v>51</v>
      </c>
      <c r="P328" s="33">
        <v>3</v>
      </c>
      <c r="Q328" s="34">
        <v>12.75</v>
      </c>
      <c r="R328" s="16"/>
      <c r="S328" s="35" t="s">
        <v>51</v>
      </c>
      <c r="T328" s="35" t="s">
        <v>49</v>
      </c>
      <c r="U328" s="35" t="s">
        <v>49</v>
      </c>
      <c r="V328" s="35" t="s">
        <v>49</v>
      </c>
      <c r="W328" s="35" t="s">
        <v>51</v>
      </c>
      <c r="X328" s="36">
        <v>3</v>
      </c>
      <c r="Y328" s="16"/>
      <c r="Z328" s="37">
        <v>4.25</v>
      </c>
      <c r="AA328" s="37" t="s">
        <v>51</v>
      </c>
      <c r="AB328" s="37" t="s">
        <v>60</v>
      </c>
      <c r="AC328" s="38">
        <v>6.75</v>
      </c>
      <c r="AD328" s="16"/>
      <c r="AE328" s="39">
        <v>-5.3512500000000074E-2</v>
      </c>
      <c r="AF328" s="40">
        <v>-1.2432811703164534E-2</v>
      </c>
      <c r="AG328" s="40" t="s">
        <v>49</v>
      </c>
      <c r="AH328" s="41">
        <v>0</v>
      </c>
      <c r="AI328" s="16"/>
      <c r="AJ328" s="42">
        <v>0.37030000000000002</v>
      </c>
      <c r="AK328" s="42" t="s">
        <v>49</v>
      </c>
      <c r="AL328" s="43">
        <v>0</v>
      </c>
      <c r="AM328" s="16"/>
      <c r="AN328" s="44">
        <v>4.2000000000000003E-2</v>
      </c>
      <c r="AO328" s="44" t="s">
        <v>51</v>
      </c>
      <c r="AP328" s="45">
        <v>3</v>
      </c>
      <c r="AQ328" s="16"/>
      <c r="AR328" s="40">
        <v>0.1191</v>
      </c>
      <c r="AS328" s="40" t="s">
        <v>49</v>
      </c>
      <c r="AT328" s="41">
        <v>0</v>
      </c>
      <c r="AU328" s="16"/>
      <c r="AV328" s="46">
        <v>2.8300000000000002E-2</v>
      </c>
      <c r="AW328" s="46" t="s">
        <v>49</v>
      </c>
      <c r="AX328" s="47">
        <v>0</v>
      </c>
      <c r="AY328" s="16"/>
      <c r="AZ328" s="48">
        <v>0.98</v>
      </c>
      <c r="BA328" s="48" t="s">
        <v>51</v>
      </c>
      <c r="BB328" s="49">
        <v>3</v>
      </c>
      <c r="BC328" s="16"/>
      <c r="BD328" s="50"/>
    </row>
    <row r="329" spans="1:56" ht="15.6" customHeight="1" thickBot="1" x14ac:dyDescent="0.35">
      <c r="A329" s="163" t="s">
        <v>377</v>
      </c>
      <c r="B329" s="25">
        <v>4465415</v>
      </c>
      <c r="C329" s="112" t="s">
        <v>373</v>
      </c>
      <c r="D329" s="26">
        <v>897.34</v>
      </c>
      <c r="E329" s="26">
        <v>8.4499999999999993</v>
      </c>
      <c r="F329" s="67">
        <v>0</v>
      </c>
      <c r="G329" s="53">
        <v>0</v>
      </c>
      <c r="H329" s="28">
        <f t="shared" si="18"/>
        <v>905.79000000000008</v>
      </c>
      <c r="I329" s="29">
        <f t="shared" si="19"/>
        <v>905.79000000000008</v>
      </c>
      <c r="J329" s="29">
        <v>0.86</v>
      </c>
      <c r="K329" s="68">
        <v>0</v>
      </c>
      <c r="L329" s="30">
        <v>11.75</v>
      </c>
      <c r="M329" s="31">
        <f t="shared" si="20"/>
        <v>918.40000000000009</v>
      </c>
      <c r="N329" s="16"/>
      <c r="O329" s="32" t="s">
        <v>51</v>
      </c>
      <c r="P329" s="33">
        <v>4</v>
      </c>
      <c r="Q329" s="34">
        <v>11.75</v>
      </c>
      <c r="R329" s="16"/>
      <c r="S329" s="35" t="s">
        <v>51</v>
      </c>
      <c r="T329" s="35" t="s">
        <v>49</v>
      </c>
      <c r="U329" s="35" t="s">
        <v>49</v>
      </c>
      <c r="V329" s="35" t="s">
        <v>49</v>
      </c>
      <c r="W329" s="35" t="s">
        <v>51</v>
      </c>
      <c r="X329" s="36">
        <v>4</v>
      </c>
      <c r="Y329" s="16"/>
      <c r="Z329" s="37">
        <v>3.72</v>
      </c>
      <c r="AA329" s="37" t="s">
        <v>49</v>
      </c>
      <c r="AB329" s="37" t="s">
        <v>82</v>
      </c>
      <c r="AC329" s="38">
        <v>0</v>
      </c>
      <c r="AD329" s="16"/>
      <c r="AE329" s="39">
        <v>7.9935000000000311E-2</v>
      </c>
      <c r="AF329" s="40">
        <v>2.1934298632725096E-2</v>
      </c>
      <c r="AG329" s="40" t="s">
        <v>51</v>
      </c>
      <c r="AH329" s="41">
        <v>1.25</v>
      </c>
      <c r="AI329" s="16"/>
      <c r="AJ329" s="42">
        <v>0.16600000000000001</v>
      </c>
      <c r="AK329" s="42" t="s">
        <v>51</v>
      </c>
      <c r="AL329" s="43">
        <v>4.5</v>
      </c>
      <c r="AM329" s="16"/>
      <c r="AN329" s="44">
        <v>3.3099999999999997E-2</v>
      </c>
      <c r="AO329" s="44" t="s">
        <v>51</v>
      </c>
      <c r="AP329" s="45">
        <v>3</v>
      </c>
      <c r="AQ329" s="16"/>
      <c r="AR329" s="40">
        <v>5.7999999999999996E-2</v>
      </c>
      <c r="AS329" s="40" t="s">
        <v>49</v>
      </c>
      <c r="AT329" s="41">
        <v>0</v>
      </c>
      <c r="AU329" s="16"/>
      <c r="AV329" s="46">
        <v>1.6399999999999998E-2</v>
      </c>
      <c r="AW329" s="46" t="s">
        <v>51</v>
      </c>
      <c r="AX329" s="47">
        <v>3</v>
      </c>
      <c r="AY329" s="16"/>
      <c r="AZ329" s="48">
        <v>0.84</v>
      </c>
      <c r="BA329" s="48" t="s">
        <v>49</v>
      </c>
      <c r="BB329" s="49">
        <v>0</v>
      </c>
      <c r="BC329" s="16"/>
      <c r="BD329" s="50"/>
    </row>
    <row r="330" spans="1:56" ht="15.6" customHeight="1" thickBot="1" x14ac:dyDescent="0.35">
      <c r="A330" s="51" t="s">
        <v>115</v>
      </c>
      <c r="B330" s="52">
        <v>6400400</v>
      </c>
      <c r="C330" s="112" t="s">
        <v>373</v>
      </c>
      <c r="D330" s="26">
        <v>568.16</v>
      </c>
      <c r="E330" s="26">
        <v>8.4499999999999993</v>
      </c>
      <c r="F330" s="67">
        <v>0</v>
      </c>
      <c r="G330" s="53">
        <v>12.75</v>
      </c>
      <c r="H330" s="28">
        <f t="shared" si="18"/>
        <v>589.36</v>
      </c>
      <c r="I330" s="29">
        <f t="shared" si="19"/>
        <v>576.61</v>
      </c>
      <c r="J330" s="29">
        <v>0.86</v>
      </c>
      <c r="K330" s="68">
        <v>0</v>
      </c>
      <c r="L330" s="30">
        <v>0</v>
      </c>
      <c r="M330" s="31">
        <f t="shared" si="20"/>
        <v>577.47</v>
      </c>
      <c r="N330" s="16"/>
      <c r="O330" s="32" t="s">
        <v>49</v>
      </c>
      <c r="P330" s="33" t="s">
        <v>50</v>
      </c>
      <c r="Q330" s="34">
        <v>0</v>
      </c>
      <c r="R330" s="16"/>
      <c r="S330" s="35" t="s">
        <v>49</v>
      </c>
      <c r="T330" s="35" t="s">
        <v>49</v>
      </c>
      <c r="U330" s="35" t="s">
        <v>49</v>
      </c>
      <c r="V330" s="35" t="s">
        <v>49</v>
      </c>
      <c r="W330" s="35" t="s">
        <v>49</v>
      </c>
      <c r="X330" s="36" t="s">
        <v>50</v>
      </c>
      <c r="Y330" s="16"/>
      <c r="Z330" s="37">
        <v>5</v>
      </c>
      <c r="AA330" s="37" t="s">
        <v>51</v>
      </c>
      <c r="AB330" s="37" t="s">
        <v>60</v>
      </c>
      <c r="AC330" s="38">
        <v>6.75</v>
      </c>
      <c r="AD330" s="16"/>
      <c r="AE330" s="39">
        <v>0.380185</v>
      </c>
      <c r="AF330" s="40">
        <v>8.2342010051666123E-2</v>
      </c>
      <c r="AG330" s="40" t="s">
        <v>49</v>
      </c>
      <c r="AH330" s="41">
        <v>0</v>
      </c>
      <c r="AI330" s="16"/>
      <c r="AJ330" s="42">
        <v>0.58279999999999998</v>
      </c>
      <c r="AK330" s="42" t="s">
        <v>49</v>
      </c>
      <c r="AL330" s="43">
        <v>0</v>
      </c>
      <c r="AM330" s="16"/>
      <c r="AN330" s="44">
        <v>5.9000000000000004E-2</v>
      </c>
      <c r="AO330" s="44" t="s">
        <v>49</v>
      </c>
      <c r="AP330" s="45">
        <v>0</v>
      </c>
      <c r="AQ330" s="16"/>
      <c r="AR330" s="40">
        <v>5.4199999999999998E-2</v>
      </c>
      <c r="AS330" s="40" t="s">
        <v>51</v>
      </c>
      <c r="AT330" s="41">
        <v>3</v>
      </c>
      <c r="AU330" s="16"/>
      <c r="AV330" s="46" t="s">
        <v>69</v>
      </c>
      <c r="AW330" s="46" t="s">
        <v>49</v>
      </c>
      <c r="AX330" s="47">
        <v>0</v>
      </c>
      <c r="AY330" s="16"/>
      <c r="AZ330" s="48" t="s">
        <v>50</v>
      </c>
      <c r="BA330" s="48" t="s">
        <v>49</v>
      </c>
      <c r="BB330" s="49">
        <v>0</v>
      </c>
      <c r="BC330" s="16"/>
      <c r="BD330" s="50"/>
    </row>
    <row r="331" spans="1:56" ht="15.6" customHeight="1" thickBot="1" x14ac:dyDescent="0.35">
      <c r="A331" s="95" t="s">
        <v>378</v>
      </c>
      <c r="B331" s="52">
        <v>733318</v>
      </c>
      <c r="C331" s="112" t="s">
        <v>373</v>
      </c>
      <c r="D331" s="26">
        <v>747.35</v>
      </c>
      <c r="E331" s="26">
        <v>8.4499999999999993</v>
      </c>
      <c r="F331" s="53">
        <v>13.67</v>
      </c>
      <c r="G331" s="53">
        <v>0</v>
      </c>
      <c r="H331" s="28">
        <f t="shared" si="18"/>
        <v>769.47</v>
      </c>
      <c r="I331" s="29">
        <f t="shared" si="19"/>
        <v>755.80000000000007</v>
      </c>
      <c r="J331" s="29">
        <v>0.86</v>
      </c>
      <c r="K331" s="30">
        <v>13.67</v>
      </c>
      <c r="L331" s="30">
        <v>0</v>
      </c>
      <c r="M331" s="31">
        <f t="shared" si="20"/>
        <v>770.33</v>
      </c>
      <c r="N331" s="16"/>
      <c r="O331" s="32" t="s">
        <v>49</v>
      </c>
      <c r="P331" s="33" t="s">
        <v>50</v>
      </c>
      <c r="Q331" s="34">
        <v>0</v>
      </c>
      <c r="R331" s="16"/>
      <c r="S331" s="35" t="s">
        <v>51</v>
      </c>
      <c r="T331" s="35" t="s">
        <v>49</v>
      </c>
      <c r="U331" s="35" t="s">
        <v>51</v>
      </c>
      <c r="V331" s="35" t="s">
        <v>49</v>
      </c>
      <c r="W331" s="35" t="s">
        <v>49</v>
      </c>
      <c r="X331" s="36" t="s">
        <v>50</v>
      </c>
      <c r="Y331" s="16"/>
      <c r="Z331" s="37">
        <v>3.19</v>
      </c>
      <c r="AA331" s="37" t="s">
        <v>49</v>
      </c>
      <c r="AB331" s="37" t="s">
        <v>52</v>
      </c>
      <c r="AC331" s="38">
        <v>0</v>
      </c>
      <c r="AD331" s="16"/>
      <c r="AE331" s="39">
        <v>-1.2074999999995839E-3</v>
      </c>
      <c r="AF331" s="40">
        <v>-3.7883452304093027E-4</v>
      </c>
      <c r="AG331" s="40" t="s">
        <v>49</v>
      </c>
      <c r="AH331" s="41">
        <v>0</v>
      </c>
      <c r="AI331" s="16"/>
      <c r="AJ331" s="42">
        <v>0.55649999999999999</v>
      </c>
      <c r="AK331" s="42" t="s">
        <v>49</v>
      </c>
      <c r="AL331" s="43">
        <v>0</v>
      </c>
      <c r="AM331" s="16"/>
      <c r="AN331" s="44">
        <v>6.4699999999999994E-2</v>
      </c>
      <c r="AO331" s="44" t="s">
        <v>49</v>
      </c>
      <c r="AP331" s="45">
        <v>0</v>
      </c>
      <c r="AQ331" s="16"/>
      <c r="AR331" s="40">
        <v>8.199999999999999E-2</v>
      </c>
      <c r="AS331" s="40" t="s">
        <v>49</v>
      </c>
      <c r="AT331" s="41">
        <v>0</v>
      </c>
      <c r="AU331" s="16"/>
      <c r="AV331" s="46">
        <v>2.1899999999999999E-2</v>
      </c>
      <c r="AW331" s="46" t="s">
        <v>49</v>
      </c>
      <c r="AX331" s="47">
        <v>0</v>
      </c>
      <c r="AY331" s="16"/>
      <c r="AZ331" s="48">
        <v>0.95</v>
      </c>
      <c r="BA331" s="48" t="s">
        <v>51</v>
      </c>
      <c r="BB331" s="49">
        <v>3</v>
      </c>
      <c r="BC331" s="16"/>
      <c r="BD331" s="50"/>
    </row>
    <row r="332" spans="1:56" ht="15.6" customHeight="1" thickBot="1" x14ac:dyDescent="0.35">
      <c r="A332" s="236" t="s">
        <v>437</v>
      </c>
      <c r="B332" s="228">
        <v>4492005</v>
      </c>
      <c r="C332" s="112" t="s">
        <v>373</v>
      </c>
      <c r="D332" s="26">
        <v>804</v>
      </c>
      <c r="E332" s="26">
        <v>8.4499999999999993</v>
      </c>
      <c r="F332" s="53">
        <v>13.67</v>
      </c>
      <c r="G332" s="53">
        <v>12.75</v>
      </c>
      <c r="H332" s="28">
        <f t="shared" si="18"/>
        <v>838.87</v>
      </c>
      <c r="I332" s="29">
        <v>853.5</v>
      </c>
      <c r="J332" s="29">
        <v>0.86</v>
      </c>
      <c r="K332" s="30">
        <v>13.67</v>
      </c>
      <c r="L332" s="30">
        <v>17.25</v>
      </c>
      <c r="M332" s="31">
        <f t="shared" si="20"/>
        <v>885.28</v>
      </c>
      <c r="N332" s="16"/>
      <c r="O332" s="32" t="s">
        <v>51</v>
      </c>
      <c r="P332" s="33">
        <v>4</v>
      </c>
      <c r="Q332" s="34">
        <v>17.25</v>
      </c>
      <c r="R332" s="16"/>
      <c r="S332" s="35" t="s">
        <v>51</v>
      </c>
      <c r="T332" s="35" t="s">
        <v>49</v>
      </c>
      <c r="U332" s="35" t="s">
        <v>49</v>
      </c>
      <c r="V332" s="35" t="s">
        <v>49</v>
      </c>
      <c r="W332" s="35" t="s">
        <v>51</v>
      </c>
      <c r="X332" s="36">
        <v>4</v>
      </c>
      <c r="Y332" s="16"/>
      <c r="Z332" s="37">
        <v>6.82</v>
      </c>
      <c r="AA332" s="37" t="s">
        <v>51</v>
      </c>
      <c r="AB332" s="37" t="s">
        <v>60</v>
      </c>
      <c r="AC332" s="38">
        <v>6.75</v>
      </c>
      <c r="AD332" s="16"/>
      <c r="AE332" s="39">
        <v>0.25264000000000042</v>
      </c>
      <c r="AF332" s="40">
        <v>3.8452289268852552E-2</v>
      </c>
      <c r="AG332" s="40" t="s">
        <v>49</v>
      </c>
      <c r="AH332" s="41">
        <v>0</v>
      </c>
      <c r="AI332" s="16"/>
      <c r="AJ332" s="42">
        <v>0.2515</v>
      </c>
      <c r="AK332" s="42" t="s">
        <v>51</v>
      </c>
      <c r="AL332" s="43">
        <v>4.5</v>
      </c>
      <c r="AM332" s="16"/>
      <c r="AN332" s="44">
        <v>2.86E-2</v>
      </c>
      <c r="AO332" s="44" t="s">
        <v>51</v>
      </c>
      <c r="AP332" s="45">
        <v>3</v>
      </c>
      <c r="AQ332" s="16"/>
      <c r="AR332" s="40">
        <v>0.3301</v>
      </c>
      <c r="AS332" s="40" t="s">
        <v>49</v>
      </c>
      <c r="AT332" s="41">
        <v>0</v>
      </c>
      <c r="AU332" s="16"/>
      <c r="AV332" s="46" t="s">
        <v>69</v>
      </c>
      <c r="AW332" s="46" t="s">
        <v>49</v>
      </c>
      <c r="AX332" s="47">
        <v>0</v>
      </c>
      <c r="AY332" s="16"/>
      <c r="AZ332" s="48">
        <v>0.87</v>
      </c>
      <c r="BA332" s="48" t="s">
        <v>51</v>
      </c>
      <c r="BB332" s="49">
        <v>3</v>
      </c>
      <c r="BC332" s="16"/>
      <c r="BD332" s="50"/>
    </row>
    <row r="333" spans="1:56" ht="15.6" customHeight="1" thickBot="1" x14ac:dyDescent="0.35">
      <c r="A333" s="51" t="s">
        <v>379</v>
      </c>
      <c r="B333" s="52">
        <v>828424</v>
      </c>
      <c r="C333" s="112" t="s">
        <v>373</v>
      </c>
      <c r="D333" s="26">
        <v>1016.36</v>
      </c>
      <c r="E333" s="26">
        <v>8.4499999999999993</v>
      </c>
      <c r="F333" s="67">
        <v>0</v>
      </c>
      <c r="G333" s="53">
        <v>9.75</v>
      </c>
      <c r="H333" s="28">
        <f t="shared" si="18"/>
        <v>1034.56</v>
      </c>
      <c r="I333" s="29">
        <f t="shared" si="19"/>
        <v>1024.81</v>
      </c>
      <c r="J333" s="29">
        <v>0.86</v>
      </c>
      <c r="K333" s="68">
        <v>0</v>
      </c>
      <c r="L333" s="30">
        <v>14.25</v>
      </c>
      <c r="M333" s="31">
        <f t="shared" si="20"/>
        <v>1039.9199999999998</v>
      </c>
      <c r="N333" s="16"/>
      <c r="O333" s="32" t="s">
        <v>51</v>
      </c>
      <c r="P333" s="33">
        <v>3</v>
      </c>
      <c r="Q333" s="34">
        <v>14.25</v>
      </c>
      <c r="R333" s="16"/>
      <c r="S333" s="35" t="s">
        <v>51</v>
      </c>
      <c r="T333" s="35" t="s">
        <v>49</v>
      </c>
      <c r="U333" s="35" t="s">
        <v>49</v>
      </c>
      <c r="V333" s="35" t="s">
        <v>49</v>
      </c>
      <c r="W333" s="35" t="s">
        <v>51</v>
      </c>
      <c r="X333" s="36">
        <v>3</v>
      </c>
      <c r="Y333" s="16"/>
      <c r="Z333" s="37">
        <v>5.14</v>
      </c>
      <c r="AA333" s="37" t="s">
        <v>51</v>
      </c>
      <c r="AB333" s="37" t="s">
        <v>60</v>
      </c>
      <c r="AC333" s="38">
        <v>6.75</v>
      </c>
      <c r="AD333" s="16"/>
      <c r="AE333" s="39">
        <v>-0.32257499999999961</v>
      </c>
      <c r="AF333" s="40">
        <v>-5.9053604544514159E-2</v>
      </c>
      <c r="AG333" s="40" t="s">
        <v>49</v>
      </c>
      <c r="AH333" s="41">
        <v>0</v>
      </c>
      <c r="AI333" s="16"/>
      <c r="AJ333" s="42">
        <v>0.29049999999999998</v>
      </c>
      <c r="AK333" s="42" t="s">
        <v>51</v>
      </c>
      <c r="AL333" s="43">
        <v>4.5</v>
      </c>
      <c r="AM333" s="16"/>
      <c r="AN333" s="44">
        <v>2.53E-2</v>
      </c>
      <c r="AO333" s="44" t="s">
        <v>51</v>
      </c>
      <c r="AP333" s="45">
        <v>3</v>
      </c>
      <c r="AQ333" s="16"/>
      <c r="AR333" s="40">
        <v>6.3600000000000004E-2</v>
      </c>
      <c r="AS333" s="40" t="s">
        <v>49</v>
      </c>
      <c r="AT333" s="41">
        <v>0</v>
      </c>
      <c r="AU333" s="16"/>
      <c r="AV333" s="46" t="s">
        <v>54</v>
      </c>
      <c r="AW333" s="46" t="s">
        <v>49</v>
      </c>
      <c r="AX333" s="47">
        <v>0</v>
      </c>
      <c r="AY333" s="16"/>
      <c r="AZ333" s="48" t="s">
        <v>52</v>
      </c>
      <c r="BA333" s="48" t="s">
        <v>49</v>
      </c>
      <c r="BB333" s="49">
        <v>0</v>
      </c>
      <c r="BC333" s="16"/>
      <c r="BD333" s="50"/>
    </row>
    <row r="334" spans="1:56" ht="15.6" customHeight="1" thickBot="1" x14ac:dyDescent="0.35">
      <c r="A334" s="51" t="s">
        <v>380</v>
      </c>
      <c r="B334" s="52">
        <v>806757</v>
      </c>
      <c r="C334" s="112" t="s">
        <v>373</v>
      </c>
      <c r="D334" s="26">
        <v>938.81999999999994</v>
      </c>
      <c r="E334" s="26">
        <v>8.4499999999999993</v>
      </c>
      <c r="F334" s="67">
        <v>0</v>
      </c>
      <c r="G334" s="53">
        <v>12.75</v>
      </c>
      <c r="H334" s="28">
        <f t="shared" si="18"/>
        <v>960.02</v>
      </c>
      <c r="I334" s="29">
        <f t="shared" si="19"/>
        <v>947.27</v>
      </c>
      <c r="J334" s="29">
        <v>0.86</v>
      </c>
      <c r="K334" s="68">
        <v>0</v>
      </c>
      <c r="L334" s="30">
        <v>12.75</v>
      </c>
      <c r="M334" s="31">
        <f t="shared" si="20"/>
        <v>960.88</v>
      </c>
      <c r="N334" s="16"/>
      <c r="O334" s="32" t="s">
        <v>51</v>
      </c>
      <c r="P334" s="33">
        <v>3</v>
      </c>
      <c r="Q334" s="34">
        <v>12.75</v>
      </c>
      <c r="R334" s="16"/>
      <c r="S334" s="35" t="s">
        <v>51</v>
      </c>
      <c r="T334" s="35" t="s">
        <v>49</v>
      </c>
      <c r="U334" s="35" t="s">
        <v>49</v>
      </c>
      <c r="V334" s="35" t="s">
        <v>49</v>
      </c>
      <c r="W334" s="35" t="s">
        <v>51</v>
      </c>
      <c r="X334" s="36">
        <v>3</v>
      </c>
      <c r="Y334" s="16"/>
      <c r="Z334" s="37">
        <v>4.99</v>
      </c>
      <c r="AA334" s="37" t="s">
        <v>51</v>
      </c>
      <c r="AB334" s="37" t="s">
        <v>60</v>
      </c>
      <c r="AC334" s="38">
        <v>6.75</v>
      </c>
      <c r="AD334" s="16"/>
      <c r="AE334" s="39">
        <v>-1.3371850000000007</v>
      </c>
      <c r="AF334" s="40">
        <v>-0.21137613779754258</v>
      </c>
      <c r="AG334" s="40" t="s">
        <v>49</v>
      </c>
      <c r="AH334" s="41">
        <v>0</v>
      </c>
      <c r="AI334" s="16"/>
      <c r="AJ334" s="42">
        <v>0.49030000000000001</v>
      </c>
      <c r="AK334" s="42" t="s">
        <v>49</v>
      </c>
      <c r="AL334" s="43">
        <v>0</v>
      </c>
      <c r="AM334" s="16"/>
      <c r="AN334" s="44">
        <v>1.67E-2</v>
      </c>
      <c r="AO334" s="44" t="s">
        <v>51</v>
      </c>
      <c r="AP334" s="45">
        <v>3</v>
      </c>
      <c r="AQ334" s="16"/>
      <c r="AR334" s="40">
        <v>4.2199999999999994E-2</v>
      </c>
      <c r="AS334" s="40" t="s">
        <v>51</v>
      </c>
      <c r="AT334" s="41">
        <v>3</v>
      </c>
      <c r="AU334" s="16"/>
      <c r="AV334" s="46" t="s">
        <v>54</v>
      </c>
      <c r="AW334" s="46" t="s">
        <v>49</v>
      </c>
      <c r="AX334" s="47">
        <v>0</v>
      </c>
      <c r="AY334" s="16"/>
      <c r="AZ334" s="48" t="s">
        <v>52</v>
      </c>
      <c r="BA334" s="48" t="s">
        <v>49</v>
      </c>
      <c r="BB334" s="49">
        <v>0</v>
      </c>
      <c r="BC334" s="16"/>
      <c r="BD334" s="50"/>
    </row>
    <row r="335" spans="1:56" s="164" customFormat="1" ht="15.6" customHeight="1" thickBot="1" x14ac:dyDescent="0.35">
      <c r="A335" s="62" t="s">
        <v>381</v>
      </c>
      <c r="B335" s="57">
        <v>4463510</v>
      </c>
      <c r="C335" s="112" t="s">
        <v>373</v>
      </c>
      <c r="D335" s="26">
        <v>526.37</v>
      </c>
      <c r="E335" s="26">
        <v>8.4499999999999993</v>
      </c>
      <c r="F335" s="53">
        <v>13.67</v>
      </c>
      <c r="G335" s="53">
        <v>10.5</v>
      </c>
      <c r="H335" s="28">
        <f t="shared" si="18"/>
        <v>558.99</v>
      </c>
      <c r="I335" s="29">
        <f t="shared" si="19"/>
        <v>534.82000000000005</v>
      </c>
      <c r="J335" s="29">
        <v>0.86</v>
      </c>
      <c r="K335" s="30">
        <v>13.67</v>
      </c>
      <c r="L335" s="30">
        <v>13.5</v>
      </c>
      <c r="M335" s="31">
        <f t="shared" si="20"/>
        <v>562.85</v>
      </c>
      <c r="N335" s="16"/>
      <c r="O335" s="32" t="s">
        <v>51</v>
      </c>
      <c r="P335" s="33">
        <v>4</v>
      </c>
      <c r="Q335" s="34">
        <v>13.5</v>
      </c>
      <c r="R335" s="16"/>
      <c r="S335" s="35" t="s">
        <v>51</v>
      </c>
      <c r="T335" s="35" t="s">
        <v>49</v>
      </c>
      <c r="U335" s="35" t="s">
        <v>49</v>
      </c>
      <c r="V335" s="35" t="s">
        <v>49</v>
      </c>
      <c r="W335" s="35" t="s">
        <v>51</v>
      </c>
      <c r="X335" s="36">
        <v>4</v>
      </c>
      <c r="Y335" s="16"/>
      <c r="Z335" s="37">
        <v>3.48</v>
      </c>
      <c r="AA335" s="37" t="s">
        <v>49</v>
      </c>
      <c r="AB335" s="37" t="s">
        <v>52</v>
      </c>
      <c r="AC335" s="38">
        <v>0</v>
      </c>
      <c r="AD335" s="16"/>
      <c r="AE335" s="39">
        <v>-3.5657499999999676E-2</v>
      </c>
      <c r="AF335" s="40">
        <v>-1.0147282508939164E-2</v>
      </c>
      <c r="AG335" s="40" t="s">
        <v>49</v>
      </c>
      <c r="AH335" s="41">
        <v>0</v>
      </c>
      <c r="AI335" s="16"/>
      <c r="AJ335" s="42">
        <v>0.23649999999999999</v>
      </c>
      <c r="AK335" s="42" t="s">
        <v>51</v>
      </c>
      <c r="AL335" s="43">
        <v>4.5</v>
      </c>
      <c r="AM335" s="16"/>
      <c r="AN335" s="44">
        <v>6.8099999999999994E-2</v>
      </c>
      <c r="AO335" s="44" t="s">
        <v>49</v>
      </c>
      <c r="AP335" s="45">
        <v>0</v>
      </c>
      <c r="AQ335" s="16"/>
      <c r="AR335" s="40">
        <v>5.3399999999999996E-2</v>
      </c>
      <c r="AS335" s="40" t="s">
        <v>51</v>
      </c>
      <c r="AT335" s="41">
        <v>3</v>
      </c>
      <c r="AU335" s="16"/>
      <c r="AV335" s="46">
        <v>1.3300000000000001E-2</v>
      </c>
      <c r="AW335" s="46" t="s">
        <v>51</v>
      </c>
      <c r="AX335" s="47">
        <v>3</v>
      </c>
      <c r="AY335" s="16"/>
      <c r="AZ335" s="48">
        <v>0.92</v>
      </c>
      <c r="BA335" s="48" t="s">
        <v>51</v>
      </c>
      <c r="BB335" s="49">
        <v>3</v>
      </c>
      <c r="BC335" s="16"/>
      <c r="BD335" s="50"/>
    </row>
    <row r="336" spans="1:56" ht="15.6" customHeight="1" thickBot="1" x14ac:dyDescent="0.35">
      <c r="A336" s="56" t="s">
        <v>382</v>
      </c>
      <c r="B336" s="52">
        <v>961027</v>
      </c>
      <c r="C336" s="112" t="s">
        <v>373</v>
      </c>
      <c r="D336" s="26">
        <v>752.31</v>
      </c>
      <c r="E336" s="26">
        <v>8.4499999999999993</v>
      </c>
      <c r="F336" s="141">
        <v>13.67</v>
      </c>
      <c r="G336" s="53">
        <v>0</v>
      </c>
      <c r="H336" s="28">
        <f t="shared" si="18"/>
        <v>774.43</v>
      </c>
      <c r="I336" s="29">
        <f t="shared" si="19"/>
        <v>760.76</v>
      </c>
      <c r="J336" s="29">
        <v>0.86</v>
      </c>
      <c r="K336" s="30">
        <v>13.67</v>
      </c>
      <c r="L336" s="30">
        <v>0</v>
      </c>
      <c r="M336" s="31">
        <f t="shared" si="20"/>
        <v>775.29</v>
      </c>
      <c r="N336" s="16"/>
      <c r="O336" s="32" t="s">
        <v>49</v>
      </c>
      <c r="P336" s="33" t="s">
        <v>50</v>
      </c>
      <c r="Q336" s="34">
        <v>0</v>
      </c>
      <c r="R336" s="16"/>
      <c r="S336" s="35" t="s">
        <v>51</v>
      </c>
      <c r="T336" s="35" t="s">
        <v>49</v>
      </c>
      <c r="U336" s="35" t="s">
        <v>51</v>
      </c>
      <c r="V336" s="35" t="s">
        <v>49</v>
      </c>
      <c r="W336" s="35" t="s">
        <v>49</v>
      </c>
      <c r="X336" s="36" t="s">
        <v>50</v>
      </c>
      <c r="Y336" s="16"/>
      <c r="Z336" s="37">
        <v>3.82</v>
      </c>
      <c r="AA336" s="37" t="s">
        <v>51</v>
      </c>
      <c r="AB336" s="37" t="s">
        <v>62</v>
      </c>
      <c r="AC336" s="38">
        <v>4.5</v>
      </c>
      <c r="AD336" s="16"/>
      <c r="AE336" s="39">
        <v>-0.41092249999999986</v>
      </c>
      <c r="AF336" s="40">
        <v>-9.7213514990501529E-2</v>
      </c>
      <c r="AG336" s="40" t="s">
        <v>49</v>
      </c>
      <c r="AH336" s="41">
        <v>0</v>
      </c>
      <c r="AI336" s="16"/>
      <c r="AJ336" s="42">
        <v>0.75529999999999997</v>
      </c>
      <c r="AK336" s="42" t="s">
        <v>49</v>
      </c>
      <c r="AL336" s="43">
        <v>0</v>
      </c>
      <c r="AM336" s="16"/>
      <c r="AN336" s="44">
        <v>5.2999999999999999E-2</v>
      </c>
      <c r="AO336" s="44" t="s">
        <v>51</v>
      </c>
      <c r="AP336" s="45">
        <v>3</v>
      </c>
      <c r="AQ336" s="16"/>
      <c r="AR336" s="40">
        <v>7.9699999999999993E-2</v>
      </c>
      <c r="AS336" s="40" t="s">
        <v>49</v>
      </c>
      <c r="AT336" s="41">
        <v>0</v>
      </c>
      <c r="AU336" s="16"/>
      <c r="AV336" s="46">
        <v>2.2700000000000001E-2</v>
      </c>
      <c r="AW336" s="46" t="s">
        <v>49</v>
      </c>
      <c r="AX336" s="47">
        <v>0</v>
      </c>
      <c r="AY336" s="16"/>
      <c r="AZ336" s="48">
        <v>0.91</v>
      </c>
      <c r="BA336" s="48" t="s">
        <v>51</v>
      </c>
      <c r="BB336" s="49">
        <v>3</v>
      </c>
      <c r="BC336" s="16"/>
      <c r="BD336" s="50"/>
    </row>
    <row r="337" spans="1:156" ht="15.6" customHeight="1" thickBot="1" x14ac:dyDescent="0.35">
      <c r="A337" s="56" t="s">
        <v>383</v>
      </c>
      <c r="B337" s="52">
        <v>944734</v>
      </c>
      <c r="C337" s="112" t="s">
        <v>373</v>
      </c>
      <c r="D337" s="26">
        <v>772.25</v>
      </c>
      <c r="E337" s="26">
        <v>8.4499999999999993</v>
      </c>
      <c r="F337" s="53">
        <v>13.67</v>
      </c>
      <c r="G337" s="53">
        <v>9</v>
      </c>
      <c r="H337" s="28">
        <f t="shared" si="18"/>
        <v>803.37</v>
      </c>
      <c r="I337" s="29">
        <f t="shared" si="19"/>
        <v>780.7</v>
      </c>
      <c r="J337" s="29">
        <v>0.86</v>
      </c>
      <c r="K337" s="30">
        <v>13.67</v>
      </c>
      <c r="L337" s="30">
        <v>9</v>
      </c>
      <c r="M337" s="31">
        <f t="shared" si="20"/>
        <v>804.23</v>
      </c>
      <c r="N337" s="16"/>
      <c r="O337" s="32" t="s">
        <v>51</v>
      </c>
      <c r="P337" s="33">
        <v>3</v>
      </c>
      <c r="Q337" s="34">
        <v>9</v>
      </c>
      <c r="R337" s="16"/>
      <c r="S337" s="35" t="s">
        <v>51</v>
      </c>
      <c r="T337" s="35" t="s">
        <v>49</v>
      </c>
      <c r="U337" s="35" t="s">
        <v>49</v>
      </c>
      <c r="V337" s="35" t="s">
        <v>49</v>
      </c>
      <c r="W337" s="35" t="s">
        <v>51</v>
      </c>
      <c r="X337" s="36">
        <v>3</v>
      </c>
      <c r="Y337" s="16"/>
      <c r="Z337" s="37">
        <v>3.5</v>
      </c>
      <c r="AA337" s="37" t="s">
        <v>49</v>
      </c>
      <c r="AB337" s="37" t="s">
        <v>52</v>
      </c>
      <c r="AC337" s="38">
        <v>0</v>
      </c>
      <c r="AD337" s="16"/>
      <c r="AE337" s="39">
        <v>3.4956299999999998</v>
      </c>
      <c r="AF337" s="40" t="s">
        <v>52</v>
      </c>
      <c r="AG337" s="40" t="s">
        <v>49</v>
      </c>
      <c r="AH337" s="41">
        <v>0</v>
      </c>
      <c r="AI337" s="16"/>
      <c r="AJ337" s="42" t="s">
        <v>54</v>
      </c>
      <c r="AK337" s="42" t="s">
        <v>49</v>
      </c>
      <c r="AL337" s="43">
        <v>0</v>
      </c>
      <c r="AM337" s="16"/>
      <c r="AN337" s="44">
        <v>3.7000000000000005E-2</v>
      </c>
      <c r="AO337" s="44" t="s">
        <v>51</v>
      </c>
      <c r="AP337" s="45">
        <v>3</v>
      </c>
      <c r="AQ337" s="16"/>
      <c r="AR337" s="40">
        <v>6.4699999999999994E-2</v>
      </c>
      <c r="AS337" s="40" t="s">
        <v>49</v>
      </c>
      <c r="AT337" s="41">
        <v>0</v>
      </c>
      <c r="AU337" s="16"/>
      <c r="AV337" s="46">
        <v>1.06E-2</v>
      </c>
      <c r="AW337" s="46" t="s">
        <v>51</v>
      </c>
      <c r="AX337" s="47">
        <v>3</v>
      </c>
      <c r="AY337" s="16"/>
      <c r="AZ337" s="48">
        <v>1</v>
      </c>
      <c r="BA337" s="48" t="s">
        <v>51</v>
      </c>
      <c r="BB337" s="49">
        <v>3</v>
      </c>
      <c r="BC337" s="16"/>
      <c r="BD337" s="50"/>
    </row>
    <row r="338" spans="1:156" ht="15.6" customHeight="1" thickBot="1" x14ac:dyDescent="0.35">
      <c r="A338" s="56" t="s">
        <v>384</v>
      </c>
      <c r="B338" s="228">
        <v>955051</v>
      </c>
      <c r="C338" s="112" t="s">
        <v>373</v>
      </c>
      <c r="D338" s="26">
        <v>708.46</v>
      </c>
      <c r="E338" s="26">
        <v>8.4499999999999993</v>
      </c>
      <c r="F338" s="53">
        <v>13.67</v>
      </c>
      <c r="G338" s="53">
        <v>8.75</v>
      </c>
      <c r="H338" s="28">
        <f t="shared" si="18"/>
        <v>739.33</v>
      </c>
      <c r="I338" s="29">
        <f t="shared" si="19"/>
        <v>716.91000000000008</v>
      </c>
      <c r="J338" s="29">
        <v>0.86</v>
      </c>
      <c r="K338" s="30">
        <v>13.67</v>
      </c>
      <c r="L338" s="30">
        <v>0</v>
      </c>
      <c r="M338" s="31">
        <f>SUM(I338:L338)</f>
        <v>731.44</v>
      </c>
      <c r="N338" s="16"/>
      <c r="O338" s="32" t="s">
        <v>49</v>
      </c>
      <c r="P338" s="33" t="s">
        <v>50</v>
      </c>
      <c r="Q338" s="34">
        <v>0</v>
      </c>
      <c r="R338" s="16"/>
      <c r="S338" s="35" t="s">
        <v>51</v>
      </c>
      <c r="T338" s="35" t="s">
        <v>49</v>
      </c>
      <c r="U338" s="35" t="s">
        <v>51</v>
      </c>
      <c r="V338" s="289" t="s">
        <v>49</v>
      </c>
      <c r="W338" s="277" t="s">
        <v>49</v>
      </c>
      <c r="X338" s="278" t="s">
        <v>50</v>
      </c>
      <c r="Y338" s="16"/>
      <c r="Z338" s="37" t="s">
        <v>54</v>
      </c>
      <c r="AA338" s="37" t="s">
        <v>49</v>
      </c>
      <c r="AB338" s="37" t="s">
        <v>52</v>
      </c>
      <c r="AC338" s="38">
        <v>0</v>
      </c>
      <c r="AD338" s="16"/>
      <c r="AE338" s="39">
        <v>3.9353174999999996</v>
      </c>
      <c r="AF338" s="40" t="s">
        <v>52</v>
      </c>
      <c r="AG338" s="40" t="s">
        <v>49</v>
      </c>
      <c r="AH338" s="41">
        <v>0</v>
      </c>
      <c r="AI338" s="16"/>
      <c r="AJ338" s="42" t="s">
        <v>54</v>
      </c>
      <c r="AK338" s="42" t="s">
        <v>49</v>
      </c>
      <c r="AL338" s="43">
        <v>0</v>
      </c>
      <c r="AM338" s="16"/>
      <c r="AN338" s="44">
        <v>8.6599999999999996E-2</v>
      </c>
      <c r="AO338" s="44" t="s">
        <v>49</v>
      </c>
      <c r="AP338" s="45">
        <v>0</v>
      </c>
      <c r="AQ338" s="16"/>
      <c r="AR338" s="40">
        <v>7.1399999999999991E-2</v>
      </c>
      <c r="AS338" s="40" t="s">
        <v>49</v>
      </c>
      <c r="AT338" s="41">
        <v>0</v>
      </c>
      <c r="AU338" s="16"/>
      <c r="AV338" s="46">
        <v>2.41E-2</v>
      </c>
      <c r="AW338" s="46" t="s">
        <v>49</v>
      </c>
      <c r="AX338" s="47">
        <v>0</v>
      </c>
      <c r="AY338" s="16"/>
      <c r="AZ338" s="48">
        <v>1</v>
      </c>
      <c r="BA338" s="48" t="s">
        <v>51</v>
      </c>
      <c r="BB338" s="49">
        <v>3</v>
      </c>
      <c r="BC338" s="16"/>
      <c r="BD338" s="50"/>
    </row>
    <row r="339" spans="1:156" ht="15.6" customHeight="1" thickBot="1" x14ac:dyDescent="0.35">
      <c r="A339" s="105" t="s">
        <v>385</v>
      </c>
      <c r="B339" s="106">
        <v>967548</v>
      </c>
      <c r="C339" s="165" t="s">
        <v>373</v>
      </c>
      <c r="D339" s="26">
        <v>698.85</v>
      </c>
      <c r="E339" s="26">
        <v>8.4499999999999993</v>
      </c>
      <c r="F339" s="166">
        <v>13.67</v>
      </c>
      <c r="G339" s="53">
        <v>0</v>
      </c>
      <c r="H339" s="28">
        <f t="shared" si="18"/>
        <v>720.97</v>
      </c>
      <c r="I339" s="29">
        <f t="shared" si="19"/>
        <v>707.30000000000007</v>
      </c>
      <c r="J339" s="29">
        <v>0.86</v>
      </c>
      <c r="K339" s="30">
        <v>13.67</v>
      </c>
      <c r="L339" s="30">
        <v>6</v>
      </c>
      <c r="M339" s="31">
        <f t="shared" si="20"/>
        <v>727.83</v>
      </c>
      <c r="N339" s="16"/>
      <c r="O339" s="32" t="s">
        <v>51</v>
      </c>
      <c r="P339" s="33">
        <v>2</v>
      </c>
      <c r="Q339" s="34">
        <v>6</v>
      </c>
      <c r="R339" s="16"/>
      <c r="S339" s="35" t="s">
        <v>51</v>
      </c>
      <c r="T339" s="35" t="s">
        <v>49</v>
      </c>
      <c r="U339" s="35" t="s">
        <v>49</v>
      </c>
      <c r="V339" s="35" t="s">
        <v>49</v>
      </c>
      <c r="W339" s="35" t="s">
        <v>51</v>
      </c>
      <c r="X339" s="36">
        <v>2</v>
      </c>
      <c r="Y339" s="16"/>
      <c r="Z339" s="37" t="s">
        <v>54</v>
      </c>
      <c r="AA339" s="37" t="s">
        <v>49</v>
      </c>
      <c r="AB339" s="37" t="s">
        <v>52</v>
      </c>
      <c r="AC339" s="38">
        <v>0</v>
      </c>
      <c r="AD339" s="16"/>
      <c r="AE339" s="39">
        <v>3.2794424999999996</v>
      </c>
      <c r="AF339" s="40" t="s">
        <v>52</v>
      </c>
      <c r="AG339" s="40" t="s">
        <v>49</v>
      </c>
      <c r="AH339" s="41">
        <v>0</v>
      </c>
      <c r="AI339" s="16"/>
      <c r="AJ339" s="42" t="s">
        <v>54</v>
      </c>
      <c r="AK339" s="42" t="s">
        <v>49</v>
      </c>
      <c r="AL339" s="43">
        <v>0</v>
      </c>
      <c r="AM339" s="16"/>
      <c r="AN339" s="44">
        <v>3.1899999999999998E-2</v>
      </c>
      <c r="AO339" s="44" t="s">
        <v>51</v>
      </c>
      <c r="AP339" s="45">
        <v>3</v>
      </c>
      <c r="AQ339" s="16"/>
      <c r="AR339" s="40">
        <v>0.12909999999999999</v>
      </c>
      <c r="AS339" s="40" t="s">
        <v>49</v>
      </c>
      <c r="AT339" s="41">
        <v>0</v>
      </c>
      <c r="AU339" s="16"/>
      <c r="AV339" s="46">
        <v>1.6399999999999998E-2</v>
      </c>
      <c r="AW339" s="46" t="s">
        <v>51</v>
      </c>
      <c r="AX339" s="47">
        <v>3</v>
      </c>
      <c r="AY339" s="16"/>
      <c r="AZ339" s="48">
        <v>0.75</v>
      </c>
      <c r="BA339" s="48" t="s">
        <v>49</v>
      </c>
      <c r="BB339" s="49">
        <v>0</v>
      </c>
      <c r="BC339" s="16"/>
      <c r="BD339" s="50"/>
    </row>
    <row r="340" spans="1:156" ht="15.6" customHeight="1" thickBot="1" x14ac:dyDescent="0.35">
      <c r="A340" s="51" t="s">
        <v>386</v>
      </c>
      <c r="B340" s="52">
        <v>643815</v>
      </c>
      <c r="C340" s="112" t="s">
        <v>373</v>
      </c>
      <c r="D340" s="26">
        <v>756.68999999999994</v>
      </c>
      <c r="E340" s="26">
        <v>8.4499999999999993</v>
      </c>
      <c r="F340" s="53">
        <v>13.67</v>
      </c>
      <c r="G340" s="53">
        <v>15.75</v>
      </c>
      <c r="H340" s="28">
        <f t="shared" si="18"/>
        <v>794.56</v>
      </c>
      <c r="I340" s="29">
        <f t="shared" si="19"/>
        <v>765.14</v>
      </c>
      <c r="J340" s="29">
        <v>0.86</v>
      </c>
      <c r="K340" s="30">
        <v>13.67</v>
      </c>
      <c r="L340" s="30">
        <v>3</v>
      </c>
      <c r="M340" s="31">
        <f t="shared" si="20"/>
        <v>782.67</v>
      </c>
      <c r="N340" s="16"/>
      <c r="O340" s="32" t="s">
        <v>51</v>
      </c>
      <c r="P340" s="33">
        <v>1</v>
      </c>
      <c r="Q340" s="34">
        <v>3</v>
      </c>
      <c r="R340" s="16"/>
      <c r="S340" s="35" t="s">
        <v>51</v>
      </c>
      <c r="T340" s="35" t="s">
        <v>49</v>
      </c>
      <c r="U340" s="35" t="s">
        <v>49</v>
      </c>
      <c r="V340" s="35" t="s">
        <v>49</v>
      </c>
      <c r="W340" s="35" t="s">
        <v>51</v>
      </c>
      <c r="X340" s="36">
        <v>1</v>
      </c>
      <c r="Y340" s="16"/>
      <c r="Z340" s="37">
        <v>3.73</v>
      </c>
      <c r="AA340" s="37" t="s">
        <v>49</v>
      </c>
      <c r="AB340" s="37" t="s">
        <v>82</v>
      </c>
      <c r="AC340" s="38">
        <v>0</v>
      </c>
      <c r="AD340" s="16"/>
      <c r="AE340" s="39">
        <v>-0.41271499999999905</v>
      </c>
      <c r="AF340" s="40">
        <v>-9.956882019337629E-2</v>
      </c>
      <c r="AG340" s="40" t="s">
        <v>49</v>
      </c>
      <c r="AH340" s="41">
        <v>0</v>
      </c>
      <c r="AI340" s="16"/>
      <c r="AJ340" s="42">
        <v>0.55979999999999996</v>
      </c>
      <c r="AK340" s="42" t="s">
        <v>49</v>
      </c>
      <c r="AL340" s="43">
        <v>0</v>
      </c>
      <c r="AM340" s="16"/>
      <c r="AN340" s="44">
        <v>6.7400000000000002E-2</v>
      </c>
      <c r="AO340" s="44" t="s">
        <v>49</v>
      </c>
      <c r="AP340" s="45">
        <v>0</v>
      </c>
      <c r="AQ340" s="16"/>
      <c r="AR340" s="40">
        <v>6.9099999999999995E-2</v>
      </c>
      <c r="AS340" s="40" t="s">
        <v>49</v>
      </c>
      <c r="AT340" s="41">
        <v>0</v>
      </c>
      <c r="AU340" s="16"/>
      <c r="AV340" s="46">
        <v>2.3099999999999999E-2</v>
      </c>
      <c r="AW340" s="46" t="s">
        <v>49</v>
      </c>
      <c r="AX340" s="47">
        <v>0</v>
      </c>
      <c r="AY340" s="16"/>
      <c r="AZ340" s="48">
        <v>0.98</v>
      </c>
      <c r="BA340" s="48" t="s">
        <v>51</v>
      </c>
      <c r="BB340" s="49">
        <v>3</v>
      </c>
      <c r="BC340" s="16"/>
      <c r="BD340" s="50"/>
    </row>
    <row r="341" spans="1:156" ht="15.6" customHeight="1" thickBot="1" x14ac:dyDescent="0.35">
      <c r="A341" s="51" t="s">
        <v>387</v>
      </c>
      <c r="B341" s="52">
        <v>862339</v>
      </c>
      <c r="C341" s="112" t="s">
        <v>373</v>
      </c>
      <c r="D341" s="26">
        <v>726.93</v>
      </c>
      <c r="E341" s="26">
        <v>8.4499999999999993</v>
      </c>
      <c r="F341" s="53">
        <v>0</v>
      </c>
      <c r="G341" s="53">
        <v>0</v>
      </c>
      <c r="H341" s="28">
        <f t="shared" si="18"/>
        <v>735.38</v>
      </c>
      <c r="I341" s="29">
        <f t="shared" si="19"/>
        <v>735.38</v>
      </c>
      <c r="J341" s="29">
        <v>0.86</v>
      </c>
      <c r="K341" s="167">
        <v>0</v>
      </c>
      <c r="L341" s="30">
        <v>10.5</v>
      </c>
      <c r="M341" s="31">
        <f t="shared" si="20"/>
        <v>746.74</v>
      </c>
      <c r="N341" s="168"/>
      <c r="O341" s="32" t="s">
        <v>51</v>
      </c>
      <c r="P341" s="33">
        <v>3</v>
      </c>
      <c r="Q341" s="34">
        <v>10.5</v>
      </c>
      <c r="R341" s="168"/>
      <c r="S341" s="35" t="s">
        <v>51</v>
      </c>
      <c r="T341" s="35" t="s">
        <v>49</v>
      </c>
      <c r="U341" s="35" t="s">
        <v>49</v>
      </c>
      <c r="V341" s="35" t="s">
        <v>49</v>
      </c>
      <c r="W341" s="35" t="s">
        <v>51</v>
      </c>
      <c r="X341" s="36">
        <v>3</v>
      </c>
      <c r="Y341" s="168"/>
      <c r="Z341" s="37">
        <v>3.2</v>
      </c>
      <c r="AA341" s="37" t="s">
        <v>49</v>
      </c>
      <c r="AB341" s="37" t="s">
        <v>52</v>
      </c>
      <c r="AC341" s="38">
        <v>0</v>
      </c>
      <c r="AD341" s="168"/>
      <c r="AE341" s="39">
        <v>0.19866500000000009</v>
      </c>
      <c r="AF341" s="40">
        <v>6.6139213114317516E-2</v>
      </c>
      <c r="AG341" s="40" t="s">
        <v>49</v>
      </c>
      <c r="AH341" s="41">
        <v>0</v>
      </c>
      <c r="AI341" s="168"/>
      <c r="AJ341" s="42">
        <v>0.21030000000000001</v>
      </c>
      <c r="AK341" s="42" t="s">
        <v>51</v>
      </c>
      <c r="AL341" s="43">
        <v>4.5</v>
      </c>
      <c r="AM341" s="168"/>
      <c r="AN341" s="44">
        <v>2.35E-2</v>
      </c>
      <c r="AO341" s="44" t="s">
        <v>51</v>
      </c>
      <c r="AP341" s="45">
        <v>3</v>
      </c>
      <c r="AQ341" s="168"/>
      <c r="AR341" s="40">
        <v>9.2899999999999996E-2</v>
      </c>
      <c r="AS341" s="40" t="s">
        <v>49</v>
      </c>
      <c r="AT341" s="41">
        <v>0</v>
      </c>
      <c r="AU341" s="168"/>
      <c r="AV341" s="46">
        <v>2.3399999999999997E-2</v>
      </c>
      <c r="AW341" s="46" t="s">
        <v>49</v>
      </c>
      <c r="AX341" s="47">
        <v>0</v>
      </c>
      <c r="AY341" s="168"/>
      <c r="AZ341" s="48">
        <v>0.87</v>
      </c>
      <c r="BA341" s="48" t="s">
        <v>51</v>
      </c>
      <c r="BB341" s="49">
        <v>3</v>
      </c>
      <c r="BC341" s="168"/>
      <c r="BD341" s="50"/>
    </row>
    <row r="342" spans="1:156" ht="15.6" customHeight="1" thickBot="1" x14ac:dyDescent="0.35">
      <c r="A342" s="51" t="s">
        <v>388</v>
      </c>
      <c r="B342" s="52">
        <v>811343</v>
      </c>
      <c r="C342" s="112" t="s">
        <v>373</v>
      </c>
      <c r="D342" s="26">
        <v>511.28999999999996</v>
      </c>
      <c r="E342" s="26">
        <v>8.4499999999999993</v>
      </c>
      <c r="F342" s="53">
        <v>13.67</v>
      </c>
      <c r="G342" s="53">
        <v>6</v>
      </c>
      <c r="H342" s="28">
        <f t="shared" si="18"/>
        <v>539.41</v>
      </c>
      <c r="I342" s="29">
        <f t="shared" si="19"/>
        <v>519.74</v>
      </c>
      <c r="J342" s="29">
        <v>0.86</v>
      </c>
      <c r="K342" s="30">
        <v>13.67</v>
      </c>
      <c r="L342" s="30">
        <v>10.25</v>
      </c>
      <c r="M342" s="31">
        <f t="shared" si="20"/>
        <v>544.52</v>
      </c>
      <c r="N342" s="16"/>
      <c r="O342" s="32" t="s">
        <v>51</v>
      </c>
      <c r="P342" s="33">
        <v>4</v>
      </c>
      <c r="Q342" s="34">
        <v>10.25</v>
      </c>
      <c r="R342" s="16"/>
      <c r="S342" s="35" t="s">
        <v>51</v>
      </c>
      <c r="T342" s="35" t="s">
        <v>49</v>
      </c>
      <c r="U342" s="35" t="s">
        <v>49</v>
      </c>
      <c r="V342" s="35" t="s">
        <v>49</v>
      </c>
      <c r="W342" s="35" t="s">
        <v>51</v>
      </c>
      <c r="X342" s="36">
        <v>4</v>
      </c>
      <c r="Y342" s="16"/>
      <c r="Z342" s="37">
        <v>3.62</v>
      </c>
      <c r="AA342" s="37" t="s">
        <v>49</v>
      </c>
      <c r="AB342" s="37" t="s">
        <v>82</v>
      </c>
      <c r="AC342" s="38">
        <v>0</v>
      </c>
      <c r="AD342" s="16"/>
      <c r="AE342" s="39">
        <v>7.4442499999999523E-2</v>
      </c>
      <c r="AF342" s="40">
        <v>2.0976158876950816E-2</v>
      </c>
      <c r="AG342" s="40" t="s">
        <v>51</v>
      </c>
      <c r="AH342" s="41">
        <v>1.25</v>
      </c>
      <c r="AI342" s="16"/>
      <c r="AJ342" s="42">
        <v>0.45799999999999996</v>
      </c>
      <c r="AK342" s="42" t="s">
        <v>49</v>
      </c>
      <c r="AL342" s="43">
        <v>0</v>
      </c>
      <c r="AM342" s="16"/>
      <c r="AN342" s="44">
        <v>3.0600000000000002E-2</v>
      </c>
      <c r="AO342" s="44" t="s">
        <v>51</v>
      </c>
      <c r="AP342" s="45">
        <v>3</v>
      </c>
      <c r="AQ342" s="16"/>
      <c r="AR342" s="40">
        <v>4.9400000000000006E-2</v>
      </c>
      <c r="AS342" s="40" t="s">
        <v>51</v>
      </c>
      <c r="AT342" s="41">
        <v>3</v>
      </c>
      <c r="AU342" s="16"/>
      <c r="AV342" s="46">
        <v>2.4399999999999998E-2</v>
      </c>
      <c r="AW342" s="46" t="s">
        <v>49</v>
      </c>
      <c r="AX342" s="47">
        <v>0</v>
      </c>
      <c r="AY342" s="16"/>
      <c r="AZ342" s="48">
        <v>0.86</v>
      </c>
      <c r="BA342" s="48" t="s">
        <v>51</v>
      </c>
      <c r="BB342" s="49">
        <v>3</v>
      </c>
      <c r="BC342" s="16"/>
      <c r="BD342" s="50"/>
    </row>
    <row r="343" spans="1:156" s="170" customFormat="1" ht="15.6" customHeight="1" thickBot="1" x14ac:dyDescent="0.35">
      <c r="A343" s="232" t="s">
        <v>389</v>
      </c>
      <c r="B343" s="228">
        <v>742546</v>
      </c>
      <c r="C343" s="233" t="s">
        <v>373</v>
      </c>
      <c r="D343" s="26">
        <v>757.88</v>
      </c>
      <c r="E343" s="26">
        <v>8.4499999999999993</v>
      </c>
      <c r="F343" s="53">
        <v>0</v>
      </c>
      <c r="G343" s="53">
        <v>0</v>
      </c>
      <c r="H343" s="28">
        <f t="shared" si="18"/>
        <v>766.33</v>
      </c>
      <c r="I343" s="29">
        <f t="shared" si="19"/>
        <v>766.33</v>
      </c>
      <c r="J343" s="29">
        <v>0.86</v>
      </c>
      <c r="K343" s="167">
        <v>0</v>
      </c>
      <c r="L343" s="30">
        <v>0</v>
      </c>
      <c r="M343" s="31">
        <f t="shared" si="20"/>
        <v>767.19</v>
      </c>
      <c r="N343" s="16"/>
      <c r="O343" s="70" t="s">
        <v>49</v>
      </c>
      <c r="P343" s="70" t="s">
        <v>50</v>
      </c>
      <c r="Q343" s="34">
        <v>0</v>
      </c>
      <c r="R343" s="16"/>
      <c r="S343" s="71" t="s">
        <v>49</v>
      </c>
      <c r="T343" s="71" t="s">
        <v>49</v>
      </c>
      <c r="U343" s="71" t="s">
        <v>49</v>
      </c>
      <c r="V343" s="71" t="s">
        <v>49</v>
      </c>
      <c r="W343" s="71" t="s">
        <v>49</v>
      </c>
      <c r="X343" s="71" t="s">
        <v>50</v>
      </c>
      <c r="Y343" s="16"/>
      <c r="Z343" s="72" t="s">
        <v>52</v>
      </c>
      <c r="AA343" s="73" t="s">
        <v>49</v>
      </c>
      <c r="AB343" s="73" t="s">
        <v>49</v>
      </c>
      <c r="AC343" s="74">
        <v>0</v>
      </c>
      <c r="AD343" s="16"/>
      <c r="AE343" s="75" t="s">
        <v>52</v>
      </c>
      <c r="AF343" s="75" t="s">
        <v>52</v>
      </c>
      <c r="AG343" s="75" t="s">
        <v>52</v>
      </c>
      <c r="AH343" s="76">
        <v>0</v>
      </c>
      <c r="AI343" s="16"/>
      <c r="AJ343" s="77" t="s">
        <v>52</v>
      </c>
      <c r="AK343" s="78" t="s">
        <v>49</v>
      </c>
      <c r="AL343" s="79">
        <v>0</v>
      </c>
      <c r="AM343" s="16"/>
      <c r="AN343" s="80" t="s">
        <v>52</v>
      </c>
      <c r="AO343" s="81" t="s">
        <v>49</v>
      </c>
      <c r="AP343" s="82">
        <v>0</v>
      </c>
      <c r="AQ343" s="16"/>
      <c r="AR343" s="83" t="s">
        <v>52</v>
      </c>
      <c r="AS343" s="84" t="s">
        <v>49</v>
      </c>
      <c r="AT343" s="76">
        <v>0</v>
      </c>
      <c r="AU343" s="16"/>
      <c r="AV343" s="85" t="s">
        <v>52</v>
      </c>
      <c r="AW343" s="86" t="s">
        <v>49</v>
      </c>
      <c r="AX343" s="87">
        <v>0</v>
      </c>
      <c r="AY343" s="16"/>
      <c r="AZ343" s="88" t="s">
        <v>52</v>
      </c>
      <c r="BA343" s="89" t="s">
        <v>49</v>
      </c>
      <c r="BB343" s="90">
        <v>0</v>
      </c>
      <c r="BC343" s="16"/>
      <c r="BD343" s="169"/>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c r="CX343" s="3"/>
      <c r="CY343" s="3"/>
      <c r="CZ343" s="3"/>
      <c r="DA343" s="3"/>
      <c r="DB343" s="3"/>
      <c r="DC343" s="3"/>
      <c r="DD343" s="3"/>
      <c r="DE343" s="3"/>
      <c r="DF343" s="3"/>
      <c r="DG343" s="3"/>
      <c r="DH343" s="3"/>
      <c r="DI343" s="3"/>
      <c r="DJ343" s="3"/>
      <c r="DK343" s="3"/>
      <c r="DL343" s="3"/>
      <c r="DM343" s="3"/>
      <c r="DN343" s="3"/>
      <c r="DO343" s="3"/>
      <c r="DP343" s="3"/>
      <c r="DQ343" s="3"/>
      <c r="DR343" s="3"/>
      <c r="DS343" s="3"/>
      <c r="DT343" s="3"/>
      <c r="DU343" s="3"/>
      <c r="DV343" s="3"/>
      <c r="DW343" s="3"/>
      <c r="DX343" s="3"/>
      <c r="DY343" s="3"/>
      <c r="DZ343" s="3"/>
      <c r="EA343" s="3"/>
      <c r="EB343" s="3"/>
      <c r="EC343" s="3"/>
      <c r="ED343" s="3"/>
      <c r="EE343" s="3"/>
      <c r="EF343" s="3"/>
      <c r="EG343" s="3"/>
      <c r="EH343" s="3"/>
      <c r="EI343" s="3"/>
      <c r="EJ343" s="3"/>
      <c r="EK343" s="3"/>
      <c r="EL343" s="3"/>
      <c r="EM343" s="3"/>
      <c r="EN343" s="3"/>
      <c r="EO343" s="3"/>
      <c r="EP343" s="3"/>
      <c r="EQ343" s="3"/>
      <c r="ER343" s="3"/>
      <c r="ES343" s="3"/>
      <c r="ET343" s="3"/>
      <c r="EU343" s="3"/>
      <c r="EV343" s="3"/>
      <c r="EW343" s="3"/>
      <c r="EX343" s="3"/>
      <c r="EY343" s="3"/>
      <c r="EZ343" s="3"/>
    </row>
    <row r="344" spans="1:156" ht="15.6" customHeight="1" thickBot="1" x14ac:dyDescent="0.35">
      <c r="A344" s="51" t="s">
        <v>390</v>
      </c>
      <c r="B344" s="52">
        <v>492655</v>
      </c>
      <c r="C344" s="112" t="s">
        <v>373</v>
      </c>
      <c r="D344" s="26">
        <v>854.48</v>
      </c>
      <c r="E344" s="26">
        <v>8.4499999999999993</v>
      </c>
      <c r="F344" s="53">
        <v>13.67</v>
      </c>
      <c r="G344" s="53">
        <v>4.5</v>
      </c>
      <c r="H344" s="28">
        <f t="shared" si="18"/>
        <v>881.1</v>
      </c>
      <c r="I344" s="29">
        <f t="shared" si="19"/>
        <v>862.93000000000006</v>
      </c>
      <c r="J344" s="29">
        <v>0.86</v>
      </c>
      <c r="K344" s="30">
        <v>13.67</v>
      </c>
      <c r="L344" s="30">
        <v>10.5</v>
      </c>
      <c r="M344" s="31">
        <f t="shared" si="20"/>
        <v>887.96</v>
      </c>
      <c r="N344" s="168"/>
      <c r="O344" s="32" t="s">
        <v>51</v>
      </c>
      <c r="P344" s="33">
        <v>3</v>
      </c>
      <c r="Q344" s="34">
        <v>10.5</v>
      </c>
      <c r="R344" s="168"/>
      <c r="S344" s="35" t="s">
        <v>51</v>
      </c>
      <c r="T344" s="35" t="s">
        <v>49</v>
      </c>
      <c r="U344" s="35" t="s">
        <v>49</v>
      </c>
      <c r="V344" s="35" t="s">
        <v>49</v>
      </c>
      <c r="W344" s="35" t="s">
        <v>51</v>
      </c>
      <c r="X344" s="36">
        <v>3</v>
      </c>
      <c r="Y344" s="168"/>
      <c r="Z344" s="37">
        <v>3.15</v>
      </c>
      <c r="AA344" s="37" t="s">
        <v>49</v>
      </c>
      <c r="AB344" s="37" t="s">
        <v>52</v>
      </c>
      <c r="AC344" s="38">
        <v>0</v>
      </c>
      <c r="AD344" s="168"/>
      <c r="AE344" s="39">
        <v>1.0229999999999517E-2</v>
      </c>
      <c r="AF344" s="40">
        <v>3.2554269048462314E-3</v>
      </c>
      <c r="AG344" s="40" t="s">
        <v>49</v>
      </c>
      <c r="AH344" s="41">
        <v>0</v>
      </c>
      <c r="AI344" s="168"/>
      <c r="AJ344" s="42">
        <v>0.18230000000000002</v>
      </c>
      <c r="AK344" s="42" t="s">
        <v>51</v>
      </c>
      <c r="AL344" s="43">
        <v>4.5</v>
      </c>
      <c r="AM344" s="168"/>
      <c r="AN344" s="44">
        <v>0</v>
      </c>
      <c r="AO344" s="44" t="s">
        <v>51</v>
      </c>
      <c r="AP344" s="45">
        <v>3</v>
      </c>
      <c r="AQ344" s="168"/>
      <c r="AR344" s="40">
        <v>0.16879999999999998</v>
      </c>
      <c r="AS344" s="40" t="s">
        <v>49</v>
      </c>
      <c r="AT344" s="41">
        <v>0</v>
      </c>
      <c r="AU344" s="168"/>
      <c r="AV344" s="46">
        <v>1.6899999999999998E-2</v>
      </c>
      <c r="AW344" s="46" t="s">
        <v>51</v>
      </c>
      <c r="AX344" s="47">
        <v>3</v>
      </c>
      <c r="AY344" s="168"/>
      <c r="AZ344" s="48" t="s">
        <v>52</v>
      </c>
      <c r="BA344" s="48" t="s">
        <v>49</v>
      </c>
      <c r="BB344" s="49">
        <v>0</v>
      </c>
      <c r="BC344" s="168"/>
      <c r="BD344" s="50"/>
    </row>
    <row r="345" spans="1:156" ht="15.6" customHeight="1" thickBot="1" x14ac:dyDescent="0.35">
      <c r="A345" s="230" t="s">
        <v>391</v>
      </c>
      <c r="B345" s="269">
        <v>962228</v>
      </c>
      <c r="C345" s="112" t="s">
        <v>373</v>
      </c>
      <c r="D345" s="26">
        <v>829.15</v>
      </c>
      <c r="E345" s="26">
        <v>8.4499999999999993</v>
      </c>
      <c r="F345" s="53">
        <v>13.67</v>
      </c>
      <c r="G345" s="53">
        <v>15</v>
      </c>
      <c r="H345" s="28">
        <f t="shared" si="18"/>
        <v>866.27</v>
      </c>
      <c r="I345" s="29">
        <f t="shared" si="19"/>
        <v>837.6</v>
      </c>
      <c r="J345" s="29">
        <v>0.86</v>
      </c>
      <c r="K345" s="30">
        <v>13.67</v>
      </c>
      <c r="L345" s="272">
        <v>3</v>
      </c>
      <c r="M345" s="273">
        <f t="shared" si="20"/>
        <v>855.13</v>
      </c>
      <c r="N345" s="16"/>
      <c r="O345" s="252" t="s">
        <v>51</v>
      </c>
      <c r="P345" s="274">
        <v>1</v>
      </c>
      <c r="Q345" s="275">
        <v>3</v>
      </c>
      <c r="R345" s="16"/>
      <c r="S345" s="35" t="s">
        <v>51</v>
      </c>
      <c r="T345" s="35" t="s">
        <v>49</v>
      </c>
      <c r="U345" s="35" t="s">
        <v>49</v>
      </c>
      <c r="V345" s="277" t="s">
        <v>49</v>
      </c>
      <c r="W345" s="277" t="s">
        <v>51</v>
      </c>
      <c r="X345" s="278">
        <f t="shared" ref="X345" si="21">COUNTIF(Z345:BB345,"Y")</f>
        <v>1</v>
      </c>
      <c r="Y345" s="16"/>
      <c r="Z345" s="37">
        <v>3.66</v>
      </c>
      <c r="AA345" s="37" t="s">
        <v>49</v>
      </c>
      <c r="AB345" s="37" t="s">
        <v>82</v>
      </c>
      <c r="AC345" s="38">
        <v>0</v>
      </c>
      <c r="AD345" s="16"/>
      <c r="AE345" s="39">
        <v>-0.38037499999999946</v>
      </c>
      <c r="AF345" s="40">
        <v>-9.4053576230377051E-2</v>
      </c>
      <c r="AG345" s="40" t="s">
        <v>49</v>
      </c>
      <c r="AH345" s="41">
        <v>0</v>
      </c>
      <c r="AI345" s="16"/>
      <c r="AJ345" s="42">
        <v>0.4108</v>
      </c>
      <c r="AK345" s="42" t="s">
        <v>49</v>
      </c>
      <c r="AL345" s="43">
        <v>0</v>
      </c>
      <c r="AM345" s="16"/>
      <c r="AN345" s="44">
        <v>9.0999999999999998E-2</v>
      </c>
      <c r="AO345" s="44" t="s">
        <v>49</v>
      </c>
      <c r="AP345" s="45">
        <v>0</v>
      </c>
      <c r="AQ345" s="16"/>
      <c r="AR345" s="40">
        <v>6.3E-2</v>
      </c>
      <c r="AS345" s="40" t="s">
        <v>49</v>
      </c>
      <c r="AT345" s="41">
        <v>0</v>
      </c>
      <c r="AU345" s="16"/>
      <c r="AV345" s="46">
        <v>2.3799999999999998E-2</v>
      </c>
      <c r="AW345" s="46" t="s">
        <v>49</v>
      </c>
      <c r="AX345" s="47">
        <v>0</v>
      </c>
      <c r="AY345" s="16"/>
      <c r="AZ345" s="48">
        <v>0.87</v>
      </c>
      <c r="BA345" s="48" t="s">
        <v>51</v>
      </c>
      <c r="BB345" s="49">
        <v>3</v>
      </c>
      <c r="BC345" s="16"/>
      <c r="BD345" s="50"/>
    </row>
    <row r="346" spans="1:156" s="170" customFormat="1" ht="15.6" customHeight="1" thickBot="1" x14ac:dyDescent="0.35">
      <c r="A346" s="172" t="s">
        <v>392</v>
      </c>
      <c r="B346" s="52">
        <v>4484002</v>
      </c>
      <c r="C346" s="112" t="s">
        <v>373</v>
      </c>
      <c r="D346" s="173">
        <v>977.37</v>
      </c>
      <c r="E346" s="173">
        <v>8.4499999999999993</v>
      </c>
      <c r="F346" s="174">
        <v>13.67</v>
      </c>
      <c r="G346" s="175">
        <v>8.75</v>
      </c>
      <c r="H346" s="28">
        <f t="shared" si="18"/>
        <v>1008.24</v>
      </c>
      <c r="I346" s="29">
        <f t="shared" si="19"/>
        <v>985.82</v>
      </c>
      <c r="J346" s="29">
        <v>0.86</v>
      </c>
      <c r="K346" s="30">
        <v>13.67</v>
      </c>
      <c r="L346" s="30">
        <v>7.5</v>
      </c>
      <c r="M346" s="31">
        <f t="shared" si="20"/>
        <v>1007.85</v>
      </c>
      <c r="N346" s="16"/>
      <c r="O346" s="32" t="s">
        <v>51</v>
      </c>
      <c r="P346" s="33">
        <v>2</v>
      </c>
      <c r="Q346" s="34">
        <v>7.5</v>
      </c>
      <c r="R346" s="16"/>
      <c r="S346" s="35" t="s">
        <v>51</v>
      </c>
      <c r="T346" s="35" t="s">
        <v>49</v>
      </c>
      <c r="U346" s="35" t="s">
        <v>49</v>
      </c>
      <c r="V346" s="35" t="s">
        <v>49</v>
      </c>
      <c r="W346" s="35" t="s">
        <v>51</v>
      </c>
      <c r="X346" s="36">
        <v>2</v>
      </c>
      <c r="Y346" s="16"/>
      <c r="Z346" s="37">
        <v>4.08</v>
      </c>
      <c r="AA346" s="37" t="s">
        <v>51</v>
      </c>
      <c r="AB346" s="37" t="s">
        <v>62</v>
      </c>
      <c r="AC346" s="38">
        <v>4.5</v>
      </c>
      <c r="AD346" s="16"/>
      <c r="AE346" s="39">
        <v>7.6000000000000512E-3</v>
      </c>
      <c r="AF346" s="40">
        <v>1.8676866857285515E-3</v>
      </c>
      <c r="AG346" s="40" t="s">
        <v>49</v>
      </c>
      <c r="AH346" s="41">
        <v>0</v>
      </c>
      <c r="AI346" s="16"/>
      <c r="AJ346" s="42">
        <v>0.43</v>
      </c>
      <c r="AK346" s="42" t="s">
        <v>49</v>
      </c>
      <c r="AL346" s="43">
        <v>0</v>
      </c>
      <c r="AM346" s="16"/>
      <c r="AN346" s="44">
        <v>2.07E-2</v>
      </c>
      <c r="AO346" s="44" t="s">
        <v>51</v>
      </c>
      <c r="AP346" s="45">
        <v>3</v>
      </c>
      <c r="AQ346" s="16"/>
      <c r="AR346" s="40">
        <v>0.1222</v>
      </c>
      <c r="AS346" s="40" t="s">
        <v>49</v>
      </c>
      <c r="AT346" s="41">
        <v>0</v>
      </c>
      <c r="AU346" s="16"/>
      <c r="AV346" s="46">
        <v>2.5600000000000001E-2</v>
      </c>
      <c r="AW346" s="46" t="s">
        <v>49</v>
      </c>
      <c r="AX346" s="47">
        <v>0</v>
      </c>
      <c r="AY346" s="16"/>
      <c r="AZ346" s="48" t="s">
        <v>52</v>
      </c>
      <c r="BA346" s="48" t="s">
        <v>49</v>
      </c>
      <c r="BB346" s="49">
        <v>0</v>
      </c>
      <c r="BC346" s="16"/>
      <c r="BD346" s="169"/>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3"/>
      <c r="CY346" s="3"/>
      <c r="CZ346" s="3"/>
      <c r="DA346" s="3"/>
      <c r="DB346" s="3"/>
      <c r="DC346" s="3"/>
      <c r="DD346" s="3"/>
      <c r="DE346" s="3"/>
      <c r="DF346" s="3"/>
      <c r="DG346" s="3"/>
      <c r="DH346" s="3"/>
      <c r="DI346" s="3"/>
      <c r="DJ346" s="3"/>
      <c r="DK346" s="3"/>
      <c r="DL346" s="3"/>
      <c r="DM346" s="3"/>
      <c r="DN346" s="3"/>
      <c r="DO346" s="3"/>
      <c r="DP346" s="3"/>
      <c r="DQ346" s="3"/>
      <c r="DR346" s="3"/>
      <c r="DS346" s="3"/>
      <c r="DT346" s="3"/>
      <c r="DU346" s="3"/>
      <c r="DV346" s="3"/>
      <c r="DW346" s="3"/>
      <c r="DX346" s="3"/>
      <c r="DY346" s="3"/>
      <c r="DZ346" s="3"/>
      <c r="EA346" s="3"/>
      <c r="EB346" s="3"/>
      <c r="EC346" s="3"/>
      <c r="ED346" s="3"/>
      <c r="EE346" s="3"/>
      <c r="EF346" s="3"/>
      <c r="EG346" s="3"/>
      <c r="EH346" s="3"/>
      <c r="EI346" s="3"/>
      <c r="EJ346" s="3"/>
      <c r="EK346" s="3"/>
      <c r="EL346" s="3"/>
      <c r="EM346" s="3"/>
      <c r="EN346" s="3"/>
      <c r="EO346" s="3"/>
      <c r="EP346" s="3"/>
      <c r="EQ346" s="3"/>
      <c r="ER346" s="3"/>
      <c r="ES346" s="3"/>
      <c r="ET346" s="3"/>
      <c r="EU346" s="3"/>
      <c r="EV346" s="3"/>
      <c r="EW346" s="3"/>
      <c r="EX346" s="3"/>
      <c r="EY346" s="3"/>
      <c r="EZ346" s="3"/>
    </row>
    <row r="347" spans="1:156" ht="15.6" customHeight="1" thickBot="1" x14ac:dyDescent="0.35">
      <c r="A347" s="51" t="s">
        <v>393</v>
      </c>
      <c r="B347" s="52">
        <v>4484100</v>
      </c>
      <c r="C347" s="112" t="s">
        <v>373</v>
      </c>
      <c r="D347" s="26">
        <v>640.6</v>
      </c>
      <c r="E347" s="26">
        <v>8.4499999999999993</v>
      </c>
      <c r="F347" s="53">
        <v>13.67</v>
      </c>
      <c r="G347" s="53">
        <v>8.75</v>
      </c>
      <c r="H347" s="28">
        <f t="shared" si="18"/>
        <v>671.47</v>
      </c>
      <c r="I347" s="29">
        <f t="shared" si="19"/>
        <v>649.05000000000007</v>
      </c>
      <c r="J347" s="29">
        <v>0.86</v>
      </c>
      <c r="K347" s="30">
        <v>13.67</v>
      </c>
      <c r="L347" s="30">
        <v>7.5</v>
      </c>
      <c r="M347" s="31">
        <f t="shared" si="20"/>
        <v>671.08</v>
      </c>
      <c r="N347" s="16"/>
      <c r="O347" s="32" t="s">
        <v>51</v>
      </c>
      <c r="P347" s="33">
        <v>2</v>
      </c>
      <c r="Q347" s="34">
        <v>7.5</v>
      </c>
      <c r="R347" s="16"/>
      <c r="S347" s="35" t="s">
        <v>51</v>
      </c>
      <c r="T347" s="35" t="s">
        <v>49</v>
      </c>
      <c r="U347" s="35" t="s">
        <v>49</v>
      </c>
      <c r="V347" s="35" t="s">
        <v>49</v>
      </c>
      <c r="W347" s="35" t="s">
        <v>51</v>
      </c>
      <c r="X347" s="36">
        <v>2</v>
      </c>
      <c r="Y347" s="16"/>
      <c r="Z347" s="37">
        <v>4.08</v>
      </c>
      <c r="AA347" s="37" t="s">
        <v>51</v>
      </c>
      <c r="AB347" s="37" t="s">
        <v>62</v>
      </c>
      <c r="AC347" s="38">
        <v>4.5</v>
      </c>
      <c r="AD347" s="16"/>
      <c r="AE347" s="39">
        <v>7.6000000000000512E-3</v>
      </c>
      <c r="AF347" s="40">
        <v>1.8676866857285515E-3</v>
      </c>
      <c r="AG347" s="40" t="s">
        <v>49</v>
      </c>
      <c r="AH347" s="41">
        <v>0</v>
      </c>
      <c r="AI347" s="16"/>
      <c r="AJ347" s="42">
        <v>0.43</v>
      </c>
      <c r="AK347" s="42" t="s">
        <v>49</v>
      </c>
      <c r="AL347" s="43">
        <v>0</v>
      </c>
      <c r="AM347" s="16"/>
      <c r="AN347" s="44">
        <v>2.07E-2</v>
      </c>
      <c r="AO347" s="44" t="s">
        <v>51</v>
      </c>
      <c r="AP347" s="45">
        <v>3</v>
      </c>
      <c r="AQ347" s="16"/>
      <c r="AR347" s="40">
        <v>0.1222</v>
      </c>
      <c r="AS347" s="40" t="s">
        <v>49</v>
      </c>
      <c r="AT347" s="41">
        <v>0</v>
      </c>
      <c r="AU347" s="16"/>
      <c r="AV347" s="46">
        <v>2.5600000000000001E-2</v>
      </c>
      <c r="AW347" s="46" t="s">
        <v>49</v>
      </c>
      <c r="AX347" s="47">
        <v>0</v>
      </c>
      <c r="AY347" s="16"/>
      <c r="AZ347" s="48" t="s">
        <v>52</v>
      </c>
      <c r="BA347" s="48" t="s">
        <v>49</v>
      </c>
      <c r="BB347" s="49">
        <v>0</v>
      </c>
      <c r="BC347" s="16"/>
      <c r="BD347" s="50"/>
    </row>
    <row r="348" spans="1:156" ht="15.6" customHeight="1" thickBot="1" x14ac:dyDescent="0.35">
      <c r="A348" s="236" t="s">
        <v>438</v>
      </c>
      <c r="B348" s="228">
        <v>525910</v>
      </c>
      <c r="C348" s="112" t="s">
        <v>373</v>
      </c>
      <c r="D348" s="26">
        <v>804</v>
      </c>
      <c r="E348" s="26">
        <v>8.4499999999999993</v>
      </c>
      <c r="F348" s="53">
        <v>13.67</v>
      </c>
      <c r="G348" s="53">
        <v>9.75</v>
      </c>
      <c r="H348" s="28">
        <f t="shared" si="18"/>
        <v>835.87</v>
      </c>
      <c r="I348" s="29">
        <v>853.5</v>
      </c>
      <c r="J348" s="29">
        <v>0.86</v>
      </c>
      <c r="K348" s="30">
        <v>13.67</v>
      </c>
      <c r="L348" s="30">
        <v>12.75</v>
      </c>
      <c r="M348" s="31">
        <f t="shared" si="20"/>
        <v>880.78</v>
      </c>
      <c r="N348" s="16"/>
      <c r="O348" s="32" t="s">
        <v>51</v>
      </c>
      <c r="P348" s="33">
        <v>3</v>
      </c>
      <c r="Q348" s="34">
        <v>12.75</v>
      </c>
      <c r="R348" s="16"/>
      <c r="S348" s="35" t="s">
        <v>51</v>
      </c>
      <c r="T348" s="35" t="s">
        <v>49</v>
      </c>
      <c r="U348" s="35" t="s">
        <v>49</v>
      </c>
      <c r="V348" s="35" t="s">
        <v>49</v>
      </c>
      <c r="W348" s="35" t="s">
        <v>51</v>
      </c>
      <c r="X348" s="36">
        <v>3</v>
      </c>
      <c r="Y348" s="16"/>
      <c r="Z348" s="37">
        <v>4.68</v>
      </c>
      <c r="AA348" s="37" t="s">
        <v>51</v>
      </c>
      <c r="AB348" s="37" t="s">
        <v>60</v>
      </c>
      <c r="AC348" s="38">
        <v>6.75</v>
      </c>
      <c r="AD348" s="16"/>
      <c r="AE348" s="39">
        <v>0.25282499999999963</v>
      </c>
      <c r="AF348" s="40">
        <v>5.7132107193459299E-2</v>
      </c>
      <c r="AG348" s="40" t="s">
        <v>49</v>
      </c>
      <c r="AH348" s="41">
        <v>0</v>
      </c>
      <c r="AI348" s="16"/>
      <c r="AJ348" s="42">
        <v>0.62649999999999995</v>
      </c>
      <c r="AK348" s="42" t="s">
        <v>49</v>
      </c>
      <c r="AL348" s="43">
        <v>0</v>
      </c>
      <c r="AM348" s="16"/>
      <c r="AN348" s="44">
        <v>3.4799999999999998E-2</v>
      </c>
      <c r="AO348" s="44" t="s">
        <v>51</v>
      </c>
      <c r="AP348" s="45">
        <v>3</v>
      </c>
      <c r="AQ348" s="16"/>
      <c r="AR348" s="40">
        <v>0.1009</v>
      </c>
      <c r="AS348" s="40" t="s">
        <v>49</v>
      </c>
      <c r="AT348" s="41">
        <v>0</v>
      </c>
      <c r="AU348" s="16"/>
      <c r="AV348" s="46">
        <v>3.32E-2</v>
      </c>
      <c r="AW348" s="46" t="s">
        <v>49</v>
      </c>
      <c r="AX348" s="47">
        <v>0</v>
      </c>
      <c r="AY348" s="16"/>
      <c r="AZ348" s="48">
        <v>0.9</v>
      </c>
      <c r="BA348" s="48" t="s">
        <v>51</v>
      </c>
      <c r="BB348" s="49">
        <v>3</v>
      </c>
      <c r="BC348" s="16"/>
      <c r="BD348" s="50"/>
    </row>
    <row r="349" spans="1:156" ht="15.6" customHeight="1" thickBot="1" x14ac:dyDescent="0.35">
      <c r="A349" s="104" t="s">
        <v>394</v>
      </c>
      <c r="B349" s="57">
        <v>902764</v>
      </c>
      <c r="C349" s="112" t="s">
        <v>373</v>
      </c>
      <c r="D349" s="26">
        <v>464.27</v>
      </c>
      <c r="E349" s="26">
        <v>8.4499999999999993</v>
      </c>
      <c r="F349" s="67">
        <v>0</v>
      </c>
      <c r="G349" s="53">
        <v>10.5</v>
      </c>
      <c r="H349" s="28">
        <f t="shared" si="18"/>
        <v>483.21999999999997</v>
      </c>
      <c r="I349" s="29">
        <f t="shared" si="19"/>
        <v>472.71999999999997</v>
      </c>
      <c r="J349" s="29">
        <v>0.86</v>
      </c>
      <c r="K349" s="68">
        <v>0</v>
      </c>
      <c r="L349" s="30">
        <v>9</v>
      </c>
      <c r="M349" s="31">
        <f t="shared" si="20"/>
        <v>482.58</v>
      </c>
      <c r="N349" s="16"/>
      <c r="O349" s="32" t="s">
        <v>51</v>
      </c>
      <c r="P349" s="33">
        <v>3</v>
      </c>
      <c r="Q349" s="34">
        <v>9</v>
      </c>
      <c r="R349" s="16"/>
      <c r="S349" s="35" t="s">
        <v>51</v>
      </c>
      <c r="T349" s="35" t="s">
        <v>49</v>
      </c>
      <c r="U349" s="35" t="s">
        <v>49</v>
      </c>
      <c r="V349" s="35" t="s">
        <v>49</v>
      </c>
      <c r="W349" s="35" t="s">
        <v>51</v>
      </c>
      <c r="X349" s="36">
        <v>3</v>
      </c>
      <c r="Y349" s="16"/>
      <c r="Z349" s="37">
        <v>3.52</v>
      </c>
      <c r="AA349" s="37" t="s">
        <v>49</v>
      </c>
      <c r="AB349" s="37" t="s">
        <v>52</v>
      </c>
      <c r="AC349" s="38">
        <v>0</v>
      </c>
      <c r="AD349" s="16"/>
      <c r="AE349" s="39">
        <v>-0.50897000000000059</v>
      </c>
      <c r="AF349" s="40">
        <v>-0.12643528969733869</v>
      </c>
      <c r="AG349" s="40" t="s">
        <v>49</v>
      </c>
      <c r="AH349" s="41">
        <v>0</v>
      </c>
      <c r="AI349" s="16"/>
      <c r="AJ349" s="42" t="s">
        <v>54</v>
      </c>
      <c r="AK349" s="42" t="s">
        <v>49</v>
      </c>
      <c r="AL349" s="43">
        <v>0</v>
      </c>
      <c r="AM349" s="16"/>
      <c r="AN349" s="44">
        <v>2.07E-2</v>
      </c>
      <c r="AO349" s="44" t="s">
        <v>51</v>
      </c>
      <c r="AP349" s="45">
        <v>3</v>
      </c>
      <c r="AQ349" s="16"/>
      <c r="AR349" s="40">
        <v>4.8799999999999996E-2</v>
      </c>
      <c r="AS349" s="40" t="s">
        <v>51</v>
      </c>
      <c r="AT349" s="41">
        <v>3</v>
      </c>
      <c r="AU349" s="16"/>
      <c r="AV349" s="46" t="s">
        <v>69</v>
      </c>
      <c r="AW349" s="46" t="s">
        <v>49</v>
      </c>
      <c r="AX349" s="47">
        <v>0</v>
      </c>
      <c r="AY349" s="16"/>
      <c r="AZ349" s="48">
        <v>0.91</v>
      </c>
      <c r="BA349" s="48" t="s">
        <v>51</v>
      </c>
      <c r="BB349" s="49">
        <v>3</v>
      </c>
      <c r="BC349" s="16"/>
      <c r="BD349" s="50"/>
    </row>
    <row r="350" spans="1:156" ht="15.6" customHeight="1" thickBot="1" x14ac:dyDescent="0.35">
      <c r="A350" s="51" t="s">
        <v>395</v>
      </c>
      <c r="B350" s="52">
        <v>516082</v>
      </c>
      <c r="C350" s="112" t="s">
        <v>373</v>
      </c>
      <c r="D350" s="26">
        <v>464.27</v>
      </c>
      <c r="E350" s="26">
        <v>8.4499999999999993</v>
      </c>
      <c r="F350" s="67">
        <v>0</v>
      </c>
      <c r="G350" s="53">
        <v>19.25</v>
      </c>
      <c r="H350" s="28">
        <f t="shared" si="18"/>
        <v>491.96999999999997</v>
      </c>
      <c r="I350" s="29">
        <f t="shared" si="19"/>
        <v>472.71999999999997</v>
      </c>
      <c r="J350" s="29">
        <v>0.86</v>
      </c>
      <c r="K350" s="68">
        <v>0</v>
      </c>
      <c r="L350" s="30">
        <v>13.5</v>
      </c>
      <c r="M350" s="31">
        <f t="shared" si="20"/>
        <v>487.08</v>
      </c>
      <c r="N350" s="16"/>
      <c r="O350" s="32" t="s">
        <v>51</v>
      </c>
      <c r="P350" s="33">
        <v>4</v>
      </c>
      <c r="Q350" s="34">
        <v>13.5</v>
      </c>
      <c r="R350" s="16"/>
      <c r="S350" s="35" t="s">
        <v>51</v>
      </c>
      <c r="T350" s="35" t="s">
        <v>49</v>
      </c>
      <c r="U350" s="35" t="s">
        <v>49</v>
      </c>
      <c r="V350" s="35" t="s">
        <v>49</v>
      </c>
      <c r="W350" s="35" t="s">
        <v>51</v>
      </c>
      <c r="X350" s="36">
        <v>4</v>
      </c>
      <c r="Y350" s="16"/>
      <c r="Z350" s="37">
        <v>4.04</v>
      </c>
      <c r="AA350" s="37" t="s">
        <v>51</v>
      </c>
      <c r="AB350" s="37" t="s">
        <v>62</v>
      </c>
      <c r="AC350" s="38">
        <v>4.5</v>
      </c>
      <c r="AD350" s="16"/>
      <c r="AE350" s="39">
        <v>-4.6979999999999578E-2</v>
      </c>
      <c r="AF350" s="40">
        <v>-1.1487451340936108E-2</v>
      </c>
      <c r="AG350" s="40" t="s">
        <v>49</v>
      </c>
      <c r="AH350" s="41">
        <v>0</v>
      </c>
      <c r="AI350" s="16"/>
      <c r="AJ350" s="42">
        <v>0.30530000000000002</v>
      </c>
      <c r="AK350" s="42" t="s">
        <v>49</v>
      </c>
      <c r="AL350" s="43">
        <v>0</v>
      </c>
      <c r="AM350" s="16"/>
      <c r="AN350" s="44">
        <v>5.5999999999999994E-2</v>
      </c>
      <c r="AO350" s="44" t="s">
        <v>51</v>
      </c>
      <c r="AP350" s="45">
        <v>3</v>
      </c>
      <c r="AQ350" s="16"/>
      <c r="AR350" s="40">
        <v>5.3399999999999996E-2</v>
      </c>
      <c r="AS350" s="40" t="s">
        <v>51</v>
      </c>
      <c r="AT350" s="41">
        <v>3</v>
      </c>
      <c r="AU350" s="16"/>
      <c r="AV350" s="46">
        <v>2.8500000000000001E-2</v>
      </c>
      <c r="AW350" s="46" t="s">
        <v>49</v>
      </c>
      <c r="AX350" s="47">
        <v>0</v>
      </c>
      <c r="AY350" s="16"/>
      <c r="AZ350" s="48">
        <v>0.94</v>
      </c>
      <c r="BA350" s="48" t="s">
        <v>51</v>
      </c>
      <c r="BB350" s="49">
        <v>3</v>
      </c>
      <c r="BC350" s="16"/>
      <c r="BD350" s="50"/>
    </row>
    <row r="351" spans="1:156" ht="15.6" customHeight="1" thickBot="1" x14ac:dyDescent="0.35">
      <c r="A351" s="105" t="s">
        <v>396</v>
      </c>
      <c r="B351" s="106">
        <v>1036840</v>
      </c>
      <c r="C351" s="112" t="s">
        <v>373</v>
      </c>
      <c r="D351" s="26">
        <v>721.56999999999994</v>
      </c>
      <c r="E351" s="26">
        <v>8.4499999999999993</v>
      </c>
      <c r="F351" s="53">
        <v>13.67</v>
      </c>
      <c r="G351" s="53">
        <v>3</v>
      </c>
      <c r="H351" s="28">
        <f t="shared" si="18"/>
        <v>746.68999999999994</v>
      </c>
      <c r="I351" s="29">
        <f t="shared" si="19"/>
        <v>730.02</v>
      </c>
      <c r="J351" s="29">
        <v>0.86</v>
      </c>
      <c r="K351" s="30">
        <v>13.67</v>
      </c>
      <c r="L351" s="30">
        <v>0</v>
      </c>
      <c r="M351" s="31">
        <f t="shared" si="20"/>
        <v>744.55</v>
      </c>
      <c r="N351" s="16"/>
      <c r="O351" s="32" t="s">
        <v>49</v>
      </c>
      <c r="P351" s="33" t="s">
        <v>50</v>
      </c>
      <c r="Q351" s="34">
        <v>0</v>
      </c>
      <c r="R351" s="16"/>
      <c r="S351" s="35" t="s">
        <v>51</v>
      </c>
      <c r="T351" s="35" t="s">
        <v>49</v>
      </c>
      <c r="U351" s="35" t="s">
        <v>51</v>
      </c>
      <c r="V351" s="35" t="s">
        <v>49</v>
      </c>
      <c r="W351" s="35" t="s">
        <v>49</v>
      </c>
      <c r="X351" s="36" t="s">
        <v>50</v>
      </c>
      <c r="Y351" s="16"/>
      <c r="Z351" s="37">
        <v>3.33</v>
      </c>
      <c r="AA351" s="37" t="s">
        <v>49</v>
      </c>
      <c r="AB351" s="37" t="s">
        <v>52</v>
      </c>
      <c r="AC351" s="38">
        <v>0</v>
      </c>
      <c r="AD351" s="16"/>
      <c r="AE351" s="39">
        <v>-2.7269999999999683E-2</v>
      </c>
      <c r="AF351" s="40">
        <v>-8.1172431139612967E-3</v>
      </c>
      <c r="AG351" s="40" t="s">
        <v>49</v>
      </c>
      <c r="AH351" s="41">
        <v>0</v>
      </c>
      <c r="AI351" s="16"/>
      <c r="AJ351" s="42">
        <v>0.68650000000000011</v>
      </c>
      <c r="AK351" s="42" t="s">
        <v>49</v>
      </c>
      <c r="AL351" s="43">
        <v>0</v>
      </c>
      <c r="AM351" s="16"/>
      <c r="AN351" s="44">
        <v>3.1800000000000002E-2</v>
      </c>
      <c r="AO351" s="44" t="s">
        <v>51</v>
      </c>
      <c r="AP351" s="45">
        <v>3</v>
      </c>
      <c r="AQ351" s="16"/>
      <c r="AR351" s="40">
        <v>5.7099999999999998E-2</v>
      </c>
      <c r="AS351" s="40" t="s">
        <v>49</v>
      </c>
      <c r="AT351" s="41">
        <v>0</v>
      </c>
      <c r="AU351" s="16"/>
      <c r="AV351" s="46">
        <v>2.4E-2</v>
      </c>
      <c r="AW351" s="46" t="s">
        <v>49</v>
      </c>
      <c r="AX351" s="47">
        <v>0</v>
      </c>
      <c r="AY351" s="16"/>
      <c r="AZ351" s="48">
        <v>0.91</v>
      </c>
      <c r="BA351" s="48" t="s">
        <v>51</v>
      </c>
      <c r="BB351" s="49">
        <v>3</v>
      </c>
      <c r="BC351" s="16"/>
      <c r="BD351" s="50"/>
    </row>
    <row r="352" spans="1:156" ht="15.6" customHeight="1" thickBot="1" x14ac:dyDescent="0.35">
      <c r="A352" s="176" t="s">
        <v>397</v>
      </c>
      <c r="B352" s="55">
        <v>828416</v>
      </c>
      <c r="C352" s="52" t="s">
        <v>373</v>
      </c>
      <c r="D352" s="26">
        <v>529.66999999999996</v>
      </c>
      <c r="E352" s="26">
        <v>8.4499999999999993</v>
      </c>
      <c r="F352" s="53">
        <v>13.67</v>
      </c>
      <c r="G352" s="53">
        <v>0</v>
      </c>
      <c r="H352" s="28">
        <f t="shared" si="18"/>
        <v>551.79</v>
      </c>
      <c r="I352" s="29">
        <f t="shared" si="19"/>
        <v>538.12</v>
      </c>
      <c r="J352" s="29">
        <v>0.86</v>
      </c>
      <c r="K352" s="30">
        <v>13.67</v>
      </c>
      <c r="L352" s="30">
        <v>0</v>
      </c>
      <c r="M352" s="31">
        <f t="shared" si="20"/>
        <v>552.65</v>
      </c>
      <c r="N352" s="16"/>
      <c r="O352" s="32" t="s">
        <v>49</v>
      </c>
      <c r="P352" s="33" t="s">
        <v>50</v>
      </c>
      <c r="Q352" s="34">
        <v>0</v>
      </c>
      <c r="R352" s="16"/>
      <c r="S352" s="35" t="s">
        <v>51</v>
      </c>
      <c r="T352" s="35" t="s">
        <v>49</v>
      </c>
      <c r="U352" s="35" t="s">
        <v>51</v>
      </c>
      <c r="V352" s="35" t="s">
        <v>49</v>
      </c>
      <c r="W352" s="35" t="s">
        <v>49</v>
      </c>
      <c r="X352" s="36" t="s">
        <v>50</v>
      </c>
      <c r="Y352" s="16"/>
      <c r="Z352" s="37">
        <v>4.1900000000000004</v>
      </c>
      <c r="AA352" s="37" t="s">
        <v>51</v>
      </c>
      <c r="AB352" s="37" t="s">
        <v>60</v>
      </c>
      <c r="AC352" s="38">
        <v>6.75</v>
      </c>
      <c r="AD352" s="16"/>
      <c r="AE352" s="39">
        <v>0.17890249999999952</v>
      </c>
      <c r="AF352" s="40">
        <v>4.4613756006812791E-2</v>
      </c>
      <c r="AG352" s="40" t="s">
        <v>49</v>
      </c>
      <c r="AH352" s="41">
        <v>0</v>
      </c>
      <c r="AI352" s="16"/>
      <c r="AJ352" s="42">
        <v>0.59079999999999999</v>
      </c>
      <c r="AK352" s="42" t="s">
        <v>49</v>
      </c>
      <c r="AL352" s="43">
        <v>0</v>
      </c>
      <c r="AM352" s="16"/>
      <c r="AN352" s="44">
        <v>5.6600000000000004E-2</v>
      </c>
      <c r="AO352" s="44" t="s">
        <v>51</v>
      </c>
      <c r="AP352" s="45">
        <v>3</v>
      </c>
      <c r="AQ352" s="16"/>
      <c r="AR352" s="40">
        <v>8.2599999999999993E-2</v>
      </c>
      <c r="AS352" s="40" t="s">
        <v>49</v>
      </c>
      <c r="AT352" s="41">
        <v>0</v>
      </c>
      <c r="AU352" s="16"/>
      <c r="AV352" s="46">
        <v>1.8500000000000003E-2</v>
      </c>
      <c r="AW352" s="46" t="s">
        <v>49</v>
      </c>
      <c r="AX352" s="47">
        <v>0</v>
      </c>
      <c r="AY352" s="16"/>
      <c r="AZ352" s="48" t="s">
        <v>57</v>
      </c>
      <c r="BA352" s="48" t="s">
        <v>49</v>
      </c>
      <c r="BB352" s="49">
        <v>0</v>
      </c>
      <c r="BC352" s="16"/>
      <c r="BD352" s="50"/>
    </row>
    <row r="353" spans="1:56" ht="15.6" customHeight="1" thickBot="1" x14ac:dyDescent="0.35">
      <c r="A353" s="95" t="s">
        <v>398</v>
      </c>
      <c r="B353" s="52">
        <v>732567</v>
      </c>
      <c r="C353" s="112" t="s">
        <v>373</v>
      </c>
      <c r="D353" s="26">
        <v>615.46</v>
      </c>
      <c r="E353" s="26">
        <v>8.4499999999999993</v>
      </c>
      <c r="F353" s="53">
        <v>13.67</v>
      </c>
      <c r="G353" s="53">
        <v>9</v>
      </c>
      <c r="H353" s="28">
        <f t="shared" si="18"/>
        <v>646.58000000000004</v>
      </c>
      <c r="I353" s="29">
        <f t="shared" si="19"/>
        <v>623.91000000000008</v>
      </c>
      <c r="J353" s="29">
        <v>0.86</v>
      </c>
      <c r="K353" s="30">
        <v>13.67</v>
      </c>
      <c r="L353" s="30">
        <v>0</v>
      </c>
      <c r="M353" s="31">
        <f t="shared" si="20"/>
        <v>638.44000000000005</v>
      </c>
      <c r="N353" s="16"/>
      <c r="O353" s="32" t="s">
        <v>49</v>
      </c>
      <c r="P353" s="33" t="s">
        <v>50</v>
      </c>
      <c r="Q353" s="34">
        <v>0</v>
      </c>
      <c r="R353" s="16"/>
      <c r="S353" s="35" t="s">
        <v>51</v>
      </c>
      <c r="T353" s="35" t="s">
        <v>49</v>
      </c>
      <c r="U353" s="35" t="s">
        <v>51</v>
      </c>
      <c r="V353" s="35" t="s">
        <v>49</v>
      </c>
      <c r="W353" s="35" t="s">
        <v>49</v>
      </c>
      <c r="X353" s="36" t="s">
        <v>50</v>
      </c>
      <c r="Y353" s="16"/>
      <c r="Z353" s="37">
        <v>3.19</v>
      </c>
      <c r="AA353" s="37" t="s">
        <v>49</v>
      </c>
      <c r="AB353" s="37" t="s">
        <v>52</v>
      </c>
      <c r="AC353" s="38">
        <v>0</v>
      </c>
      <c r="AD353" s="16"/>
      <c r="AE353" s="39">
        <v>-0.22872500000000073</v>
      </c>
      <c r="AF353" s="40">
        <v>-6.7000411566633722E-2</v>
      </c>
      <c r="AG353" s="40" t="s">
        <v>49</v>
      </c>
      <c r="AH353" s="41">
        <v>0</v>
      </c>
      <c r="AI353" s="16"/>
      <c r="AJ353" s="42">
        <v>0.38429999999999997</v>
      </c>
      <c r="AK353" s="42" t="s">
        <v>49</v>
      </c>
      <c r="AL353" s="43">
        <v>0</v>
      </c>
      <c r="AM353" s="16"/>
      <c r="AN353" s="44">
        <v>7.1599999999999997E-2</v>
      </c>
      <c r="AO353" s="44" t="s">
        <v>49</v>
      </c>
      <c r="AP353" s="45">
        <v>0</v>
      </c>
      <c r="AQ353" s="16"/>
      <c r="AR353" s="40">
        <v>4.5199999999999997E-2</v>
      </c>
      <c r="AS353" s="40" t="s">
        <v>51</v>
      </c>
      <c r="AT353" s="41">
        <v>3</v>
      </c>
      <c r="AU353" s="16"/>
      <c r="AV353" s="46">
        <v>1.6E-2</v>
      </c>
      <c r="AW353" s="46" t="s">
        <v>51</v>
      </c>
      <c r="AX353" s="47">
        <v>3</v>
      </c>
      <c r="AY353" s="16"/>
      <c r="AZ353" s="48">
        <v>0.93</v>
      </c>
      <c r="BA353" s="48" t="s">
        <v>51</v>
      </c>
      <c r="BB353" s="49">
        <v>3</v>
      </c>
      <c r="BC353" s="16"/>
      <c r="BD353" s="50"/>
    </row>
    <row r="354" spans="1:56" ht="15.6" customHeight="1" thickBot="1" x14ac:dyDescent="0.35">
      <c r="A354" s="51" t="s">
        <v>399</v>
      </c>
      <c r="B354" s="52">
        <v>253596</v>
      </c>
      <c r="C354" s="112" t="s">
        <v>373</v>
      </c>
      <c r="D354" s="26">
        <v>648.5</v>
      </c>
      <c r="E354" s="26">
        <v>8.4499999999999993</v>
      </c>
      <c r="F354" s="67">
        <v>0</v>
      </c>
      <c r="G354" s="53">
        <v>14.25</v>
      </c>
      <c r="H354" s="28">
        <f t="shared" si="18"/>
        <v>671.2</v>
      </c>
      <c r="I354" s="29">
        <f t="shared" si="19"/>
        <v>656.95</v>
      </c>
      <c r="J354" s="29">
        <v>0.86</v>
      </c>
      <c r="K354" s="68">
        <v>0</v>
      </c>
      <c r="L354" s="30">
        <v>14.25</v>
      </c>
      <c r="M354" s="31">
        <f t="shared" si="20"/>
        <v>672.06000000000006</v>
      </c>
      <c r="N354" s="124"/>
      <c r="O354" s="32" t="s">
        <v>51</v>
      </c>
      <c r="P354" s="33">
        <v>3</v>
      </c>
      <c r="Q354" s="34">
        <v>14.25</v>
      </c>
      <c r="R354" s="124"/>
      <c r="S354" s="35" t="s">
        <v>51</v>
      </c>
      <c r="T354" s="35" t="s">
        <v>49</v>
      </c>
      <c r="U354" s="35" t="s">
        <v>49</v>
      </c>
      <c r="V354" s="35" t="s">
        <v>49</v>
      </c>
      <c r="W354" s="35" t="s">
        <v>51</v>
      </c>
      <c r="X354" s="36">
        <v>3</v>
      </c>
      <c r="Y354" s="124"/>
      <c r="Z354" s="37">
        <v>4.18</v>
      </c>
      <c r="AA354" s="37" t="s">
        <v>51</v>
      </c>
      <c r="AB354" s="37" t="s">
        <v>60</v>
      </c>
      <c r="AC354" s="38">
        <v>6.75</v>
      </c>
      <c r="AD354" s="124"/>
      <c r="AE354" s="39">
        <v>-2.7884999999999494E-2</v>
      </c>
      <c r="AF354" s="40">
        <v>-6.6190856831561048E-3</v>
      </c>
      <c r="AG354" s="40" t="s">
        <v>49</v>
      </c>
      <c r="AH354" s="41">
        <v>0</v>
      </c>
      <c r="AI354" s="124"/>
      <c r="AJ354" s="42">
        <v>0.20550000000000002</v>
      </c>
      <c r="AK354" s="42" t="s">
        <v>51</v>
      </c>
      <c r="AL354" s="43">
        <v>4.5</v>
      </c>
      <c r="AM354" s="124"/>
      <c r="AN354" s="44">
        <v>6.3899999999999998E-2</v>
      </c>
      <c r="AO354" s="44" t="s">
        <v>49</v>
      </c>
      <c r="AP354" s="45">
        <v>0</v>
      </c>
      <c r="AQ354" s="124"/>
      <c r="AR354" s="40">
        <v>7.6100000000000001E-2</v>
      </c>
      <c r="AS354" s="40" t="s">
        <v>49</v>
      </c>
      <c r="AT354" s="41">
        <v>0</v>
      </c>
      <c r="AU354" s="124"/>
      <c r="AV354" s="46">
        <v>2.2499999999999999E-2</v>
      </c>
      <c r="AW354" s="46" t="s">
        <v>49</v>
      </c>
      <c r="AX354" s="47">
        <v>0</v>
      </c>
      <c r="AY354" s="124"/>
      <c r="AZ354" s="48">
        <v>0.85</v>
      </c>
      <c r="BA354" s="48" t="s">
        <v>51</v>
      </c>
      <c r="BB354" s="49">
        <v>3</v>
      </c>
      <c r="BC354" s="124"/>
      <c r="BD354" s="50"/>
    </row>
    <row r="355" spans="1:56" ht="15.6" customHeight="1" thickBot="1" x14ac:dyDescent="0.35">
      <c r="A355" s="51" t="s">
        <v>400</v>
      </c>
      <c r="B355" s="52">
        <v>4497317</v>
      </c>
      <c r="C355" s="112" t="s">
        <v>373</v>
      </c>
      <c r="D355" s="26">
        <v>562.41999999999996</v>
      </c>
      <c r="E355" s="26">
        <v>8.4499999999999993</v>
      </c>
      <c r="F355" s="67">
        <v>0</v>
      </c>
      <c r="G355" s="53">
        <v>14.25</v>
      </c>
      <c r="H355" s="28">
        <f t="shared" si="18"/>
        <v>585.12</v>
      </c>
      <c r="I355" s="29">
        <f t="shared" si="19"/>
        <v>570.87</v>
      </c>
      <c r="J355" s="29">
        <v>0.86</v>
      </c>
      <c r="K355" s="68">
        <v>0</v>
      </c>
      <c r="L355" s="30">
        <v>14.25</v>
      </c>
      <c r="M355" s="31">
        <f t="shared" si="20"/>
        <v>585.98</v>
      </c>
      <c r="N355" s="16"/>
      <c r="O355" s="32" t="s">
        <v>51</v>
      </c>
      <c r="P355" s="33">
        <v>3</v>
      </c>
      <c r="Q355" s="34">
        <v>14.25</v>
      </c>
      <c r="R355" s="16"/>
      <c r="S355" s="35" t="s">
        <v>51</v>
      </c>
      <c r="T355" s="35" t="s">
        <v>49</v>
      </c>
      <c r="U355" s="35" t="s">
        <v>49</v>
      </c>
      <c r="V355" s="35" t="s">
        <v>49</v>
      </c>
      <c r="W355" s="35" t="s">
        <v>51</v>
      </c>
      <c r="X355" s="36">
        <v>3</v>
      </c>
      <c r="Y355" s="16"/>
      <c r="Z355" s="37">
        <v>4.18</v>
      </c>
      <c r="AA355" s="37" t="s">
        <v>51</v>
      </c>
      <c r="AB355" s="37" t="s">
        <v>60</v>
      </c>
      <c r="AC355" s="38">
        <v>6.75</v>
      </c>
      <c r="AD355" s="16"/>
      <c r="AE355" s="39">
        <v>-2.7884999999999494E-2</v>
      </c>
      <c r="AF355" s="40">
        <v>-6.6190856831561048E-3</v>
      </c>
      <c r="AG355" s="40" t="s">
        <v>49</v>
      </c>
      <c r="AH355" s="41">
        <v>0</v>
      </c>
      <c r="AI355" s="16"/>
      <c r="AJ355" s="42">
        <v>0.20550000000000002</v>
      </c>
      <c r="AK355" s="42" t="s">
        <v>51</v>
      </c>
      <c r="AL355" s="43">
        <v>4.5</v>
      </c>
      <c r="AM355" s="16"/>
      <c r="AN355" s="44">
        <v>6.3899999999999998E-2</v>
      </c>
      <c r="AO355" s="44" t="s">
        <v>49</v>
      </c>
      <c r="AP355" s="45">
        <v>0</v>
      </c>
      <c r="AQ355" s="16"/>
      <c r="AR355" s="40">
        <v>7.6100000000000001E-2</v>
      </c>
      <c r="AS355" s="40" t="s">
        <v>49</v>
      </c>
      <c r="AT355" s="41">
        <v>0</v>
      </c>
      <c r="AU355" s="16"/>
      <c r="AV355" s="46">
        <v>2.2499999999999999E-2</v>
      </c>
      <c r="AW355" s="46" t="s">
        <v>49</v>
      </c>
      <c r="AX355" s="47">
        <v>0</v>
      </c>
      <c r="AY355" s="16"/>
      <c r="AZ355" s="48">
        <v>0.85</v>
      </c>
      <c r="BA355" s="48" t="s">
        <v>51</v>
      </c>
      <c r="BB355" s="49">
        <v>3</v>
      </c>
      <c r="BC355" s="16"/>
      <c r="BD355" s="50"/>
    </row>
    <row r="356" spans="1:56" ht="15.6" customHeight="1" thickBot="1" x14ac:dyDescent="0.35">
      <c r="A356" s="177" t="s">
        <v>401</v>
      </c>
      <c r="B356" s="112">
        <v>687545</v>
      </c>
      <c r="C356" s="112" t="s">
        <v>373</v>
      </c>
      <c r="D356" s="92">
        <v>465.06</v>
      </c>
      <c r="E356" s="92">
        <v>8.4499999999999993</v>
      </c>
      <c r="F356" s="53">
        <v>13.67</v>
      </c>
      <c r="G356" s="53">
        <v>6</v>
      </c>
      <c r="H356" s="28">
        <f t="shared" si="18"/>
        <v>493.18</v>
      </c>
      <c r="I356" s="29">
        <f t="shared" si="19"/>
        <v>473.51</v>
      </c>
      <c r="J356" s="29">
        <v>0.86</v>
      </c>
      <c r="K356" s="30">
        <v>13.67</v>
      </c>
      <c r="L356" s="30">
        <v>9</v>
      </c>
      <c r="M356" s="31">
        <f t="shared" si="20"/>
        <v>497.04</v>
      </c>
      <c r="N356" s="16"/>
      <c r="O356" s="32" t="s">
        <v>51</v>
      </c>
      <c r="P356" s="33">
        <v>3</v>
      </c>
      <c r="Q356" s="34">
        <v>9</v>
      </c>
      <c r="R356" s="16"/>
      <c r="S356" s="35" t="s">
        <v>51</v>
      </c>
      <c r="T356" s="35" t="s">
        <v>49</v>
      </c>
      <c r="U356" s="35" t="s">
        <v>49</v>
      </c>
      <c r="V356" s="35" t="s">
        <v>49</v>
      </c>
      <c r="W356" s="35" t="s">
        <v>51</v>
      </c>
      <c r="X356" s="36">
        <v>3</v>
      </c>
      <c r="Y356" s="16"/>
      <c r="Z356" s="37">
        <v>3.59</v>
      </c>
      <c r="AA356" s="37" t="s">
        <v>49</v>
      </c>
      <c r="AB356" s="37" t="s">
        <v>52</v>
      </c>
      <c r="AC356" s="38">
        <v>0</v>
      </c>
      <c r="AD356" s="16"/>
      <c r="AE356" s="39">
        <v>-9.5825000000000493E-3</v>
      </c>
      <c r="AF356" s="40">
        <v>-2.6587277089647051E-3</v>
      </c>
      <c r="AG356" s="40" t="s">
        <v>49</v>
      </c>
      <c r="AH356" s="41">
        <v>0</v>
      </c>
      <c r="AI356" s="16"/>
      <c r="AJ356" s="42">
        <v>0.44900000000000001</v>
      </c>
      <c r="AK356" s="42" t="s">
        <v>49</v>
      </c>
      <c r="AL356" s="43">
        <v>0</v>
      </c>
      <c r="AM356" s="16"/>
      <c r="AN356" s="44">
        <v>5.62E-2</v>
      </c>
      <c r="AO356" s="44" t="s">
        <v>51</v>
      </c>
      <c r="AP356" s="45">
        <v>3</v>
      </c>
      <c r="AQ356" s="16"/>
      <c r="AR356" s="40">
        <v>3.0699999999999998E-2</v>
      </c>
      <c r="AS356" s="40" t="s">
        <v>51</v>
      </c>
      <c r="AT356" s="41">
        <v>3</v>
      </c>
      <c r="AU356" s="16"/>
      <c r="AV356" s="46">
        <v>2.9700000000000001E-2</v>
      </c>
      <c r="AW356" s="46" t="s">
        <v>49</v>
      </c>
      <c r="AX356" s="47">
        <v>0</v>
      </c>
      <c r="AY356" s="16"/>
      <c r="AZ356" s="48">
        <v>0.95</v>
      </c>
      <c r="BA356" s="48" t="s">
        <v>51</v>
      </c>
      <c r="BB356" s="49">
        <v>3</v>
      </c>
      <c r="BC356" s="16"/>
      <c r="BD356" s="124"/>
    </row>
    <row r="357" spans="1:56" ht="15.6" customHeight="1" thickBot="1" x14ac:dyDescent="0.35">
      <c r="A357" s="51" t="s">
        <v>402</v>
      </c>
      <c r="B357" s="52">
        <v>600695</v>
      </c>
      <c r="C357" s="112" t="s">
        <v>373</v>
      </c>
      <c r="D357" s="26">
        <v>571.64</v>
      </c>
      <c r="E357" s="26">
        <v>8.4499999999999993</v>
      </c>
      <c r="F357" s="53">
        <v>13.67</v>
      </c>
      <c r="G357" s="53">
        <v>0</v>
      </c>
      <c r="H357" s="28">
        <f t="shared" si="18"/>
        <v>593.76</v>
      </c>
      <c r="I357" s="29">
        <f t="shared" si="19"/>
        <v>580.09</v>
      </c>
      <c r="J357" s="29">
        <v>0.86</v>
      </c>
      <c r="K357" s="30">
        <v>13.67</v>
      </c>
      <c r="L357" s="30">
        <v>0</v>
      </c>
      <c r="M357" s="31">
        <f t="shared" si="20"/>
        <v>594.62</v>
      </c>
      <c r="N357" s="16"/>
      <c r="O357" s="32" t="s">
        <v>49</v>
      </c>
      <c r="P357" s="33" t="s">
        <v>50</v>
      </c>
      <c r="Q357" s="34">
        <v>0</v>
      </c>
      <c r="R357" s="16"/>
      <c r="S357" s="35" t="s">
        <v>51</v>
      </c>
      <c r="T357" s="35" t="s">
        <v>51</v>
      </c>
      <c r="U357" s="35" t="s">
        <v>49</v>
      </c>
      <c r="V357" s="35" t="s">
        <v>49</v>
      </c>
      <c r="W357" s="35" t="s">
        <v>49</v>
      </c>
      <c r="X357" s="36" t="s">
        <v>50</v>
      </c>
      <c r="Y357" s="16"/>
      <c r="Z357" s="37">
        <v>3.8</v>
      </c>
      <c r="AA357" s="37" t="s">
        <v>49</v>
      </c>
      <c r="AB357" s="37" t="s">
        <v>82</v>
      </c>
      <c r="AC357" s="38">
        <v>0</v>
      </c>
      <c r="AD357" s="16"/>
      <c r="AE357" s="39">
        <v>-0.56871249999999929</v>
      </c>
      <c r="AF357" s="40">
        <v>-0.13027595124895613</v>
      </c>
      <c r="AG357" s="40" t="s">
        <v>49</v>
      </c>
      <c r="AH357" s="41">
        <v>0</v>
      </c>
      <c r="AI357" s="16"/>
      <c r="AJ357" s="42">
        <v>0.76129999999999998</v>
      </c>
      <c r="AK357" s="42" t="s">
        <v>49</v>
      </c>
      <c r="AL357" s="43">
        <v>0</v>
      </c>
      <c r="AM357" s="16"/>
      <c r="AN357" s="44">
        <v>7.3399999999999993E-2</v>
      </c>
      <c r="AO357" s="44" t="s">
        <v>49</v>
      </c>
      <c r="AP357" s="45">
        <v>0</v>
      </c>
      <c r="AQ357" s="16"/>
      <c r="AR357" s="40">
        <v>6.0100000000000001E-2</v>
      </c>
      <c r="AS357" s="40" t="s">
        <v>49</v>
      </c>
      <c r="AT357" s="41">
        <v>0</v>
      </c>
      <c r="AU357" s="16"/>
      <c r="AV357" s="46">
        <v>4.2000000000000003E-2</v>
      </c>
      <c r="AW357" s="46" t="s">
        <v>49</v>
      </c>
      <c r="AX357" s="47">
        <v>0</v>
      </c>
      <c r="AY357" s="16"/>
      <c r="AZ357" s="48">
        <v>0.71</v>
      </c>
      <c r="BA357" s="48" t="s">
        <v>49</v>
      </c>
      <c r="BB357" s="49">
        <v>0</v>
      </c>
      <c r="BC357" s="16"/>
      <c r="BD357" s="50"/>
    </row>
    <row r="358" spans="1:56" s="59" customFormat="1" ht="15.6" customHeight="1" thickBot="1" x14ac:dyDescent="0.35">
      <c r="A358" s="118" t="s">
        <v>403</v>
      </c>
      <c r="B358" s="57">
        <v>600661</v>
      </c>
      <c r="C358" s="52" t="s">
        <v>373</v>
      </c>
      <c r="D358" s="26">
        <v>749.8</v>
      </c>
      <c r="E358" s="26">
        <v>8.4499999999999993</v>
      </c>
      <c r="F358" s="58">
        <v>13.67</v>
      </c>
      <c r="G358" s="53">
        <v>0</v>
      </c>
      <c r="H358" s="28">
        <f t="shared" si="18"/>
        <v>771.92</v>
      </c>
      <c r="I358" s="29">
        <f t="shared" si="19"/>
        <v>758.25</v>
      </c>
      <c r="J358" s="29">
        <v>0.86</v>
      </c>
      <c r="K358" s="30">
        <v>13.67</v>
      </c>
      <c r="L358" s="30">
        <v>0</v>
      </c>
      <c r="M358" s="31">
        <f t="shared" si="20"/>
        <v>772.78</v>
      </c>
      <c r="N358" s="16"/>
      <c r="O358" s="32" t="s">
        <v>49</v>
      </c>
      <c r="P358" s="33" t="s">
        <v>50</v>
      </c>
      <c r="Q358" s="34">
        <v>0</v>
      </c>
      <c r="R358" s="16"/>
      <c r="S358" s="35" t="s">
        <v>51</v>
      </c>
      <c r="T358" s="35" t="s">
        <v>51</v>
      </c>
      <c r="U358" s="35" t="s">
        <v>49</v>
      </c>
      <c r="V358" s="35" t="s">
        <v>49</v>
      </c>
      <c r="W358" s="35" t="s">
        <v>49</v>
      </c>
      <c r="X358" s="36" t="s">
        <v>50</v>
      </c>
      <c r="Y358" s="16"/>
      <c r="Z358" s="37">
        <v>3.8</v>
      </c>
      <c r="AA358" s="37" t="s">
        <v>49</v>
      </c>
      <c r="AB358" s="37" t="s">
        <v>82</v>
      </c>
      <c r="AC358" s="38">
        <v>0</v>
      </c>
      <c r="AD358" s="16"/>
      <c r="AE358" s="39">
        <v>-0.56871249999999929</v>
      </c>
      <c r="AF358" s="40">
        <v>-0.13027595124895613</v>
      </c>
      <c r="AG358" s="40" t="s">
        <v>49</v>
      </c>
      <c r="AH358" s="41">
        <v>0</v>
      </c>
      <c r="AI358" s="16"/>
      <c r="AJ358" s="42">
        <v>0.76129999999999998</v>
      </c>
      <c r="AK358" s="42" t="s">
        <v>49</v>
      </c>
      <c r="AL358" s="43">
        <v>0</v>
      </c>
      <c r="AM358" s="16"/>
      <c r="AN358" s="44">
        <v>7.3399999999999993E-2</v>
      </c>
      <c r="AO358" s="44" t="s">
        <v>49</v>
      </c>
      <c r="AP358" s="45">
        <v>0</v>
      </c>
      <c r="AQ358" s="16"/>
      <c r="AR358" s="40">
        <v>6.0100000000000001E-2</v>
      </c>
      <c r="AS358" s="40" t="s">
        <v>49</v>
      </c>
      <c r="AT358" s="41">
        <v>0</v>
      </c>
      <c r="AU358" s="16"/>
      <c r="AV358" s="46">
        <v>4.2000000000000003E-2</v>
      </c>
      <c r="AW358" s="46" t="s">
        <v>49</v>
      </c>
      <c r="AX358" s="47">
        <v>0</v>
      </c>
      <c r="AY358" s="16"/>
      <c r="AZ358" s="48">
        <v>0.71</v>
      </c>
      <c r="BA358" s="48" t="s">
        <v>49</v>
      </c>
      <c r="BB358" s="49">
        <v>0</v>
      </c>
      <c r="BC358" s="16"/>
      <c r="BD358" s="50"/>
    </row>
    <row r="359" spans="1:56" ht="15.6" customHeight="1" thickBot="1" x14ac:dyDescent="0.35">
      <c r="A359" s="51" t="s">
        <v>404</v>
      </c>
      <c r="B359" s="52">
        <v>4470001</v>
      </c>
      <c r="C359" s="112" t="s">
        <v>373</v>
      </c>
      <c r="D359" s="26">
        <v>957.52</v>
      </c>
      <c r="E359" s="26">
        <v>8.4499999999999993</v>
      </c>
      <c r="F359" s="53">
        <v>13.67</v>
      </c>
      <c r="G359" s="53">
        <v>0</v>
      </c>
      <c r="H359" s="28">
        <f t="shared" si="18"/>
        <v>979.64</v>
      </c>
      <c r="I359" s="29">
        <f t="shared" si="19"/>
        <v>965.97</v>
      </c>
      <c r="J359" s="29">
        <v>0.86</v>
      </c>
      <c r="K359" s="30">
        <v>13.67</v>
      </c>
      <c r="L359" s="30">
        <v>0</v>
      </c>
      <c r="M359" s="31">
        <f t="shared" si="20"/>
        <v>980.5</v>
      </c>
      <c r="N359" s="16"/>
      <c r="O359" s="32" t="s">
        <v>49</v>
      </c>
      <c r="P359" s="33" t="s">
        <v>50</v>
      </c>
      <c r="Q359" s="34">
        <v>0</v>
      </c>
      <c r="R359" s="16"/>
      <c r="S359" s="35" t="s">
        <v>51</v>
      </c>
      <c r="T359" s="35" t="s">
        <v>51</v>
      </c>
      <c r="U359" s="35" t="s">
        <v>49</v>
      </c>
      <c r="V359" s="35" t="s">
        <v>49</v>
      </c>
      <c r="W359" s="35" t="s">
        <v>49</v>
      </c>
      <c r="X359" s="36" t="s">
        <v>50</v>
      </c>
      <c r="Y359" s="16"/>
      <c r="Z359" s="37">
        <v>3.88</v>
      </c>
      <c r="AA359" s="37" t="s">
        <v>51</v>
      </c>
      <c r="AB359" s="37" t="s">
        <v>62</v>
      </c>
      <c r="AC359" s="38">
        <v>4.5</v>
      </c>
      <c r="AD359" s="16"/>
      <c r="AE359" s="39">
        <v>3.8817500000000003</v>
      </c>
      <c r="AF359" s="40" t="s">
        <v>52</v>
      </c>
      <c r="AG359" s="40" t="s">
        <v>49</v>
      </c>
      <c r="AH359" s="41">
        <v>0</v>
      </c>
      <c r="AI359" s="16"/>
      <c r="AJ359" s="42" t="s">
        <v>54</v>
      </c>
      <c r="AK359" s="42" t="s">
        <v>49</v>
      </c>
      <c r="AL359" s="43">
        <v>0</v>
      </c>
      <c r="AM359" s="16"/>
      <c r="AN359" s="44">
        <v>1.67E-2</v>
      </c>
      <c r="AO359" s="44" t="s">
        <v>51</v>
      </c>
      <c r="AP359" s="45">
        <v>3</v>
      </c>
      <c r="AQ359" s="16"/>
      <c r="AR359" s="40">
        <v>3.6400000000000002E-2</v>
      </c>
      <c r="AS359" s="40" t="s">
        <v>51</v>
      </c>
      <c r="AT359" s="41">
        <v>3</v>
      </c>
      <c r="AU359" s="16"/>
      <c r="AV359" s="46" t="s">
        <v>69</v>
      </c>
      <c r="AW359" s="46" t="s">
        <v>49</v>
      </c>
      <c r="AX359" s="47">
        <v>0</v>
      </c>
      <c r="AY359" s="16"/>
      <c r="AZ359" s="48" t="s">
        <v>52</v>
      </c>
      <c r="BA359" s="48" t="s">
        <v>49</v>
      </c>
      <c r="BB359" s="49">
        <v>0</v>
      </c>
      <c r="BC359" s="16"/>
      <c r="BD359" s="50"/>
    </row>
    <row r="360" spans="1:56" ht="15.6" customHeight="1" thickBot="1" x14ac:dyDescent="0.35">
      <c r="A360" s="154" t="s">
        <v>405</v>
      </c>
      <c r="B360" s="178"/>
      <c r="C360" s="178"/>
      <c r="D360" s="179"/>
      <c r="E360" s="179"/>
      <c r="F360" s="159"/>
      <c r="G360" s="162"/>
      <c r="H360" s="162"/>
      <c r="I360" s="179"/>
      <c r="J360" s="179"/>
      <c r="K360" s="159"/>
      <c r="L360" s="162"/>
      <c r="M360" s="162"/>
      <c r="N360" s="16"/>
      <c r="O360" s="155"/>
      <c r="P360" s="156"/>
      <c r="Q360" s="157"/>
      <c r="R360" s="16"/>
      <c r="S360" s="159"/>
      <c r="T360" s="159"/>
      <c r="U360" s="159"/>
      <c r="V360" s="159"/>
      <c r="W360" s="162"/>
      <c r="X360" s="161"/>
      <c r="Y360" s="16"/>
      <c r="Z360" s="159"/>
      <c r="AA360" s="159"/>
      <c r="AB360" s="159"/>
      <c r="AC360" s="159"/>
      <c r="AD360" s="16"/>
      <c r="AE360" s="161"/>
      <c r="AF360" s="161"/>
      <c r="AG360" s="161"/>
      <c r="AH360" s="154"/>
      <c r="AI360" s="16"/>
      <c r="AJ360" s="162"/>
      <c r="AK360" s="161"/>
      <c r="AL360" s="161"/>
      <c r="AM360" s="16"/>
      <c r="AN360" s="161"/>
      <c r="AO360" s="162"/>
      <c r="AP360" s="161"/>
      <c r="AQ360" s="16"/>
      <c r="AR360" s="154"/>
      <c r="AS360" s="161"/>
      <c r="AT360" s="162"/>
      <c r="AU360" s="16"/>
      <c r="AV360" s="154"/>
      <c r="AW360" s="161"/>
      <c r="AX360" s="162"/>
      <c r="AY360" s="16"/>
      <c r="AZ360" s="154"/>
      <c r="BA360" s="161"/>
      <c r="BB360" s="162"/>
      <c r="BC360" s="16"/>
      <c r="BD360" s="16"/>
    </row>
    <row r="361" spans="1:56" ht="15.6" customHeight="1" thickBot="1" x14ac:dyDescent="0.35">
      <c r="A361" s="180" t="s">
        <v>406</v>
      </c>
      <c r="B361" s="52">
        <v>4465407</v>
      </c>
      <c r="C361" s="52" t="s">
        <v>407</v>
      </c>
      <c r="D361" s="26">
        <v>285.02999999999997</v>
      </c>
      <c r="E361" s="26">
        <v>8.4499999999999993</v>
      </c>
      <c r="F361" s="67">
        <v>0</v>
      </c>
      <c r="G361" s="53">
        <v>0</v>
      </c>
      <c r="H361" s="28">
        <f t="shared" si="18"/>
        <v>293.47999999999996</v>
      </c>
      <c r="I361" s="29">
        <f t="shared" si="19"/>
        <v>293.47999999999996</v>
      </c>
      <c r="J361" s="29">
        <v>0.86</v>
      </c>
      <c r="K361" s="68">
        <v>0</v>
      </c>
      <c r="L361" s="30">
        <v>11.75</v>
      </c>
      <c r="M361" s="31">
        <f t="shared" si="20"/>
        <v>306.08999999999997</v>
      </c>
      <c r="N361" s="16"/>
      <c r="O361" s="32" t="s">
        <v>51</v>
      </c>
      <c r="P361" s="33">
        <v>4</v>
      </c>
      <c r="Q361" s="34">
        <v>11.75</v>
      </c>
      <c r="R361" s="16"/>
      <c r="S361" s="35" t="s">
        <v>51</v>
      </c>
      <c r="T361" s="35" t="s">
        <v>49</v>
      </c>
      <c r="U361" s="35" t="s">
        <v>49</v>
      </c>
      <c r="V361" s="35" t="s">
        <v>49</v>
      </c>
      <c r="W361" s="35" t="s">
        <v>51</v>
      </c>
      <c r="X361" s="36">
        <v>4</v>
      </c>
      <c r="Y361" s="16"/>
      <c r="Z361" s="37">
        <v>3.72</v>
      </c>
      <c r="AA361" s="37" t="s">
        <v>49</v>
      </c>
      <c r="AB361" s="37" t="s">
        <v>82</v>
      </c>
      <c r="AC361" s="38">
        <v>0</v>
      </c>
      <c r="AD361" s="16"/>
      <c r="AE361" s="39">
        <v>7.9935000000000311E-2</v>
      </c>
      <c r="AF361" s="40">
        <v>2.1934298632725096E-2</v>
      </c>
      <c r="AG361" s="40" t="s">
        <v>51</v>
      </c>
      <c r="AH361" s="41">
        <v>1.25</v>
      </c>
      <c r="AI361" s="16"/>
      <c r="AJ361" s="42">
        <v>0.16600000000000001</v>
      </c>
      <c r="AK361" s="42" t="s">
        <v>51</v>
      </c>
      <c r="AL361" s="43">
        <v>4.5</v>
      </c>
      <c r="AM361" s="16"/>
      <c r="AN361" s="44">
        <v>3.3099999999999997E-2</v>
      </c>
      <c r="AO361" s="44" t="s">
        <v>51</v>
      </c>
      <c r="AP361" s="45">
        <v>3</v>
      </c>
      <c r="AQ361" s="16"/>
      <c r="AR361" s="40">
        <v>5.7999999999999996E-2</v>
      </c>
      <c r="AS361" s="40" t="s">
        <v>49</v>
      </c>
      <c r="AT361" s="41">
        <v>0</v>
      </c>
      <c r="AU361" s="16"/>
      <c r="AV361" s="46">
        <v>1.6399999999999998E-2</v>
      </c>
      <c r="AW361" s="46" t="s">
        <v>51</v>
      </c>
      <c r="AX361" s="47">
        <v>3</v>
      </c>
      <c r="AY361" s="16"/>
      <c r="AZ361" s="48">
        <v>0.84</v>
      </c>
      <c r="BA361" s="48" t="s">
        <v>49</v>
      </c>
      <c r="BB361" s="49">
        <v>0</v>
      </c>
      <c r="BC361" s="16"/>
      <c r="BD361" s="50"/>
    </row>
    <row r="362" spans="1:56" ht="15.6" customHeight="1" thickBot="1" x14ac:dyDescent="0.35">
      <c r="A362" s="51" t="s">
        <v>408</v>
      </c>
      <c r="B362" s="52">
        <v>4471806</v>
      </c>
      <c r="C362" s="52" t="s">
        <v>407</v>
      </c>
      <c r="D362" s="26">
        <v>282.57</v>
      </c>
      <c r="E362" s="26">
        <v>8.4499999999999993</v>
      </c>
      <c r="F362" s="67">
        <v>0</v>
      </c>
      <c r="G362" s="53">
        <v>0</v>
      </c>
      <c r="H362" s="28">
        <f t="shared" si="18"/>
        <v>291.02</v>
      </c>
      <c r="I362" s="29">
        <f t="shared" si="19"/>
        <v>291.02</v>
      </c>
      <c r="J362" s="29">
        <v>0.86</v>
      </c>
      <c r="K362" s="68">
        <v>0</v>
      </c>
      <c r="L362" s="30">
        <v>12.75</v>
      </c>
      <c r="M362" s="31">
        <f t="shared" si="20"/>
        <v>304.63</v>
      </c>
      <c r="N362" s="16"/>
      <c r="O362" s="32" t="s">
        <v>51</v>
      </c>
      <c r="P362" s="33">
        <v>3</v>
      </c>
      <c r="Q362" s="34">
        <v>12.75</v>
      </c>
      <c r="R362" s="16"/>
      <c r="S362" s="35" t="s">
        <v>51</v>
      </c>
      <c r="T362" s="35" t="s">
        <v>49</v>
      </c>
      <c r="U362" s="35" t="s">
        <v>49</v>
      </c>
      <c r="V362" s="35" t="s">
        <v>49</v>
      </c>
      <c r="W362" s="35" t="s">
        <v>51</v>
      </c>
      <c r="X362" s="36">
        <v>3</v>
      </c>
      <c r="Y362" s="16"/>
      <c r="Z362" s="37">
        <v>4.4400000000000004</v>
      </c>
      <c r="AA362" s="37" t="s">
        <v>51</v>
      </c>
      <c r="AB362" s="37" t="s">
        <v>60</v>
      </c>
      <c r="AC362" s="38">
        <v>6.75</v>
      </c>
      <c r="AD362" s="16"/>
      <c r="AE362" s="39">
        <v>-1.6619999999999635E-2</v>
      </c>
      <c r="AF362" s="40">
        <v>-3.7295304987853524E-3</v>
      </c>
      <c r="AG362" s="40" t="s">
        <v>49</v>
      </c>
      <c r="AH362" s="41">
        <v>0</v>
      </c>
      <c r="AI362" s="16"/>
      <c r="AJ362" s="42" t="s">
        <v>54</v>
      </c>
      <c r="AK362" s="42" t="s">
        <v>49</v>
      </c>
      <c r="AL362" s="43">
        <v>0</v>
      </c>
      <c r="AM362" s="16"/>
      <c r="AN362" s="44">
        <v>0.1018</v>
      </c>
      <c r="AO362" s="44" t="s">
        <v>49</v>
      </c>
      <c r="AP362" s="45">
        <v>0</v>
      </c>
      <c r="AQ362" s="16"/>
      <c r="AR362" s="40">
        <v>2.23E-2</v>
      </c>
      <c r="AS362" s="40" t="s">
        <v>51</v>
      </c>
      <c r="AT362" s="41">
        <v>3</v>
      </c>
      <c r="AU362" s="16"/>
      <c r="AV362" s="46">
        <v>1.9299999999999998E-2</v>
      </c>
      <c r="AW362" s="46" t="s">
        <v>49</v>
      </c>
      <c r="AX362" s="47">
        <v>0</v>
      </c>
      <c r="AY362" s="16"/>
      <c r="AZ362" s="48">
        <v>0.92</v>
      </c>
      <c r="BA362" s="48" t="s">
        <v>51</v>
      </c>
      <c r="BB362" s="49">
        <v>3</v>
      </c>
      <c r="BC362" s="16"/>
      <c r="BD362" s="50"/>
    </row>
    <row r="363" spans="1:56" s="181" customFormat="1" ht="15.6" customHeight="1" thickBot="1" x14ac:dyDescent="0.35">
      <c r="A363" s="51" t="s">
        <v>409</v>
      </c>
      <c r="B363" s="52">
        <v>4462904</v>
      </c>
      <c r="C363" s="150" t="s">
        <v>407</v>
      </c>
      <c r="D363" s="26">
        <v>272.90999999999997</v>
      </c>
      <c r="E363" s="26">
        <v>8.4499999999999993</v>
      </c>
      <c r="F363" s="67">
        <v>0</v>
      </c>
      <c r="G363" s="53">
        <v>15.75</v>
      </c>
      <c r="H363" s="28">
        <f t="shared" ref="H363:H378" si="22">SUM(D363:G363)</f>
        <v>297.10999999999996</v>
      </c>
      <c r="I363" s="29">
        <f t="shared" si="19"/>
        <v>281.35999999999996</v>
      </c>
      <c r="J363" s="29">
        <v>0.86</v>
      </c>
      <c r="K363" s="68">
        <v>0</v>
      </c>
      <c r="L363" s="30">
        <v>0</v>
      </c>
      <c r="M363" s="31">
        <f t="shared" si="20"/>
        <v>282.21999999999997</v>
      </c>
      <c r="N363" s="16"/>
      <c r="O363" s="32" t="s">
        <v>49</v>
      </c>
      <c r="P363" s="33" t="s">
        <v>50</v>
      </c>
      <c r="Q363" s="34">
        <v>0</v>
      </c>
      <c r="R363" s="16"/>
      <c r="S363" s="35" t="s">
        <v>51</v>
      </c>
      <c r="T363" s="35" t="s">
        <v>49</v>
      </c>
      <c r="U363" s="35" t="s">
        <v>51</v>
      </c>
      <c r="V363" s="35" t="s">
        <v>49</v>
      </c>
      <c r="W363" s="35" t="s">
        <v>49</v>
      </c>
      <c r="X363" s="36" t="s">
        <v>50</v>
      </c>
      <c r="Y363" s="16"/>
      <c r="Z363" s="37">
        <v>4.43</v>
      </c>
      <c r="AA363" s="37" t="s">
        <v>51</v>
      </c>
      <c r="AB363" s="37" t="s">
        <v>60</v>
      </c>
      <c r="AC363" s="38">
        <v>6.75</v>
      </c>
      <c r="AD363" s="16"/>
      <c r="AE363" s="39">
        <v>-8.2947499999999508E-2</v>
      </c>
      <c r="AF363" s="40">
        <v>-1.8393273114521703E-2</v>
      </c>
      <c r="AG363" s="40" t="s">
        <v>49</v>
      </c>
      <c r="AH363" s="41">
        <v>0</v>
      </c>
      <c r="AI363" s="16"/>
      <c r="AJ363" s="42">
        <v>0.30079999999999996</v>
      </c>
      <c r="AK363" s="42" t="s">
        <v>49</v>
      </c>
      <c r="AL363" s="43">
        <v>0</v>
      </c>
      <c r="AM363" s="16"/>
      <c r="AN363" s="44">
        <v>6.9400000000000003E-2</v>
      </c>
      <c r="AO363" s="44" t="s">
        <v>49</v>
      </c>
      <c r="AP363" s="45">
        <v>0</v>
      </c>
      <c r="AQ363" s="16"/>
      <c r="AR363" s="40">
        <v>4.4600000000000001E-2</v>
      </c>
      <c r="AS363" s="40" t="s">
        <v>51</v>
      </c>
      <c r="AT363" s="41">
        <v>3</v>
      </c>
      <c r="AU363" s="16"/>
      <c r="AV363" s="46">
        <v>1.5600000000000001E-2</v>
      </c>
      <c r="AW363" s="46" t="s">
        <v>51</v>
      </c>
      <c r="AX363" s="47">
        <v>3</v>
      </c>
      <c r="AY363" s="16"/>
      <c r="AZ363" s="48">
        <v>0.76</v>
      </c>
      <c r="BA363" s="48" t="s">
        <v>49</v>
      </c>
      <c r="BB363" s="49">
        <v>0</v>
      </c>
      <c r="BC363" s="16"/>
      <c r="BD363" s="50"/>
    </row>
    <row r="364" spans="1:56" s="181" customFormat="1" ht="15.6" customHeight="1" thickBot="1" x14ac:dyDescent="0.35">
      <c r="A364" s="51" t="s">
        <v>410</v>
      </c>
      <c r="B364" s="52">
        <v>4497309</v>
      </c>
      <c r="C364" s="52" t="s">
        <v>407</v>
      </c>
      <c r="D364" s="26">
        <v>274.5</v>
      </c>
      <c r="E364" s="26">
        <v>8.4499999999999993</v>
      </c>
      <c r="F364" s="67">
        <v>0</v>
      </c>
      <c r="G364" s="53">
        <v>14.25</v>
      </c>
      <c r="H364" s="28">
        <f t="shared" si="22"/>
        <v>297.2</v>
      </c>
      <c r="I364" s="29">
        <f t="shared" si="19"/>
        <v>282.95</v>
      </c>
      <c r="J364" s="29">
        <v>0.86</v>
      </c>
      <c r="K364" s="68">
        <v>0</v>
      </c>
      <c r="L364" s="30">
        <v>14.25</v>
      </c>
      <c r="M364" s="31">
        <f t="shared" si="20"/>
        <v>298.06</v>
      </c>
      <c r="N364" s="16"/>
      <c r="O364" s="32" t="s">
        <v>51</v>
      </c>
      <c r="P364" s="33">
        <v>3</v>
      </c>
      <c r="Q364" s="34">
        <v>14.25</v>
      </c>
      <c r="R364" s="16"/>
      <c r="S364" s="35" t="s">
        <v>51</v>
      </c>
      <c r="T364" s="35" t="s">
        <v>49</v>
      </c>
      <c r="U364" s="35" t="s">
        <v>49</v>
      </c>
      <c r="V364" s="35" t="s">
        <v>49</v>
      </c>
      <c r="W364" s="35" t="s">
        <v>51</v>
      </c>
      <c r="X364" s="36">
        <v>3</v>
      </c>
      <c r="Y364" s="16"/>
      <c r="Z364" s="37">
        <v>4.18</v>
      </c>
      <c r="AA364" s="37" t="s">
        <v>51</v>
      </c>
      <c r="AB364" s="37" t="s">
        <v>60</v>
      </c>
      <c r="AC364" s="38">
        <v>6.75</v>
      </c>
      <c r="AD364" s="16"/>
      <c r="AE364" s="39">
        <v>-2.7884999999999494E-2</v>
      </c>
      <c r="AF364" s="40">
        <v>-6.6190856831561048E-3</v>
      </c>
      <c r="AG364" s="40" t="s">
        <v>49</v>
      </c>
      <c r="AH364" s="41">
        <v>0</v>
      </c>
      <c r="AI364" s="16"/>
      <c r="AJ364" s="42">
        <v>0.20550000000000002</v>
      </c>
      <c r="AK364" s="42" t="s">
        <v>51</v>
      </c>
      <c r="AL364" s="43">
        <v>4.5</v>
      </c>
      <c r="AM364" s="16"/>
      <c r="AN364" s="44">
        <v>6.3899999999999998E-2</v>
      </c>
      <c r="AO364" s="44" t="s">
        <v>49</v>
      </c>
      <c r="AP364" s="45">
        <v>0</v>
      </c>
      <c r="AQ364" s="16"/>
      <c r="AR364" s="40">
        <v>7.6100000000000001E-2</v>
      </c>
      <c r="AS364" s="40" t="s">
        <v>49</v>
      </c>
      <c r="AT364" s="41">
        <v>0</v>
      </c>
      <c r="AU364" s="16"/>
      <c r="AV364" s="46">
        <v>2.2499999999999999E-2</v>
      </c>
      <c r="AW364" s="46" t="s">
        <v>49</v>
      </c>
      <c r="AX364" s="47">
        <v>0</v>
      </c>
      <c r="AY364" s="16"/>
      <c r="AZ364" s="48">
        <v>0.85</v>
      </c>
      <c r="BA364" s="48" t="s">
        <v>51</v>
      </c>
      <c r="BB364" s="49">
        <v>3</v>
      </c>
      <c r="BC364" s="16"/>
      <c r="BD364" s="50"/>
    </row>
    <row r="365" spans="1:56" ht="15.6" customHeight="1" thickBot="1" x14ac:dyDescent="0.35">
      <c r="A365" s="51" t="s">
        <v>411</v>
      </c>
      <c r="B365" s="52">
        <v>4485408</v>
      </c>
      <c r="C365" s="52" t="s">
        <v>407</v>
      </c>
      <c r="D365" s="26">
        <v>279.99</v>
      </c>
      <c r="E365" s="26">
        <v>8.4499999999999993</v>
      </c>
      <c r="F365" s="67">
        <v>0</v>
      </c>
      <c r="G365" s="53">
        <v>6.75</v>
      </c>
      <c r="H365" s="28">
        <f t="shared" si="22"/>
        <v>295.19</v>
      </c>
      <c r="I365" s="29">
        <f t="shared" si="19"/>
        <v>288.44</v>
      </c>
      <c r="J365" s="29">
        <v>0.86</v>
      </c>
      <c r="K365" s="68">
        <v>0</v>
      </c>
      <c r="L365" s="30">
        <v>12.75</v>
      </c>
      <c r="M365" s="31">
        <f t="shared" si="20"/>
        <v>302.05</v>
      </c>
      <c r="N365" s="16"/>
      <c r="O365" s="32" t="s">
        <v>51</v>
      </c>
      <c r="P365" s="33">
        <v>3</v>
      </c>
      <c r="Q365" s="34">
        <v>12.75</v>
      </c>
      <c r="R365" s="16"/>
      <c r="S365" s="35" t="s">
        <v>51</v>
      </c>
      <c r="T365" s="35" t="s">
        <v>49</v>
      </c>
      <c r="U365" s="35" t="s">
        <v>49</v>
      </c>
      <c r="V365" s="35" t="s">
        <v>49</v>
      </c>
      <c r="W365" s="35" t="s">
        <v>51</v>
      </c>
      <c r="X365" s="36">
        <v>3</v>
      </c>
      <c r="Y365" s="16"/>
      <c r="Z365" s="37">
        <v>4.1500000000000004</v>
      </c>
      <c r="AA365" s="37" t="s">
        <v>51</v>
      </c>
      <c r="AB365" s="37" t="s">
        <v>60</v>
      </c>
      <c r="AC365" s="38">
        <v>6.75</v>
      </c>
      <c r="AD365" s="16"/>
      <c r="AE365" s="39">
        <v>-0.23204250000000037</v>
      </c>
      <c r="AF365" s="40">
        <v>-5.2900924684704489E-2</v>
      </c>
      <c r="AG365" s="40" t="s">
        <v>49</v>
      </c>
      <c r="AH365" s="41">
        <v>0</v>
      </c>
      <c r="AI365" s="16"/>
      <c r="AJ365" s="42" t="s">
        <v>54</v>
      </c>
      <c r="AK365" s="42" t="s">
        <v>49</v>
      </c>
      <c r="AL365" s="43">
        <v>0</v>
      </c>
      <c r="AM365" s="16"/>
      <c r="AN365" s="44">
        <v>2.3099999999999999E-2</v>
      </c>
      <c r="AO365" s="44" t="s">
        <v>51</v>
      </c>
      <c r="AP365" s="45">
        <v>3</v>
      </c>
      <c r="AQ365" s="16"/>
      <c r="AR365" s="40">
        <v>6.6799999999999998E-2</v>
      </c>
      <c r="AS365" s="40" t="s">
        <v>49</v>
      </c>
      <c r="AT365" s="41">
        <v>0</v>
      </c>
      <c r="AU365" s="16"/>
      <c r="AV365" s="46">
        <v>2.6000000000000002E-2</v>
      </c>
      <c r="AW365" s="46" t="s">
        <v>49</v>
      </c>
      <c r="AX365" s="47">
        <v>0</v>
      </c>
      <c r="AY365" s="16"/>
      <c r="AZ365" s="48">
        <v>0.85</v>
      </c>
      <c r="BA365" s="48" t="s">
        <v>51</v>
      </c>
      <c r="BB365" s="49">
        <v>3</v>
      </c>
      <c r="BC365" s="16"/>
      <c r="BD365" s="50"/>
    </row>
    <row r="366" spans="1:56" ht="15.6" customHeight="1" thickBot="1" x14ac:dyDescent="0.35">
      <c r="A366" s="51" t="s">
        <v>412</v>
      </c>
      <c r="B366" s="52">
        <v>286176</v>
      </c>
      <c r="C366" s="52" t="s">
        <v>407</v>
      </c>
      <c r="D366" s="26">
        <v>272.02</v>
      </c>
      <c r="E366" s="26">
        <v>8.4499999999999993</v>
      </c>
      <c r="F366" s="67">
        <v>0</v>
      </c>
      <c r="G366" s="53">
        <v>12.75</v>
      </c>
      <c r="H366" s="28">
        <f t="shared" si="22"/>
        <v>293.21999999999997</v>
      </c>
      <c r="I366" s="29">
        <f t="shared" si="19"/>
        <v>280.46999999999997</v>
      </c>
      <c r="J366" s="29">
        <v>0.86</v>
      </c>
      <c r="K366" s="68">
        <v>0</v>
      </c>
      <c r="L366" s="30">
        <v>12.75</v>
      </c>
      <c r="M366" s="31">
        <f t="shared" si="20"/>
        <v>294.08</v>
      </c>
      <c r="N366" s="16"/>
      <c r="O366" s="32" t="s">
        <v>51</v>
      </c>
      <c r="P366" s="33">
        <v>3</v>
      </c>
      <c r="Q366" s="34">
        <v>12.75</v>
      </c>
      <c r="R366" s="16"/>
      <c r="S366" s="35" t="s">
        <v>51</v>
      </c>
      <c r="T366" s="35" t="s">
        <v>49</v>
      </c>
      <c r="U366" s="35" t="s">
        <v>49</v>
      </c>
      <c r="V366" s="35" t="s">
        <v>49</v>
      </c>
      <c r="W366" s="35" t="s">
        <v>51</v>
      </c>
      <c r="X366" s="36">
        <v>3</v>
      </c>
      <c r="Y366" s="16"/>
      <c r="Z366" s="37">
        <v>4.3499999999999996</v>
      </c>
      <c r="AA366" s="37" t="s">
        <v>51</v>
      </c>
      <c r="AB366" s="37" t="s">
        <v>60</v>
      </c>
      <c r="AC366" s="38">
        <v>6.75</v>
      </c>
      <c r="AD366" s="16"/>
      <c r="AE366" s="39">
        <v>-2.8725000000004997E-3</v>
      </c>
      <c r="AF366" s="40">
        <v>-6.5977719169209011E-4</v>
      </c>
      <c r="AG366" s="40" t="s">
        <v>49</v>
      </c>
      <c r="AH366" s="41">
        <v>0</v>
      </c>
      <c r="AI366" s="16"/>
      <c r="AJ366" s="42">
        <v>0.49829999999999997</v>
      </c>
      <c r="AK366" s="42" t="s">
        <v>49</v>
      </c>
      <c r="AL366" s="43">
        <v>0</v>
      </c>
      <c r="AM366" s="16"/>
      <c r="AN366" s="44">
        <v>3.1699999999999999E-2</v>
      </c>
      <c r="AO366" s="44" t="s">
        <v>51</v>
      </c>
      <c r="AP366" s="45">
        <v>3</v>
      </c>
      <c r="AQ366" s="16"/>
      <c r="AR366" s="40">
        <v>6.1399999999999996E-2</v>
      </c>
      <c r="AS366" s="40" t="s">
        <v>49</v>
      </c>
      <c r="AT366" s="41">
        <v>0</v>
      </c>
      <c r="AU366" s="16"/>
      <c r="AV366" s="46">
        <v>1.9E-2</v>
      </c>
      <c r="AW366" s="46" t="s">
        <v>49</v>
      </c>
      <c r="AX366" s="47">
        <v>0</v>
      </c>
      <c r="AY366" s="16"/>
      <c r="AZ366" s="48">
        <v>0.88</v>
      </c>
      <c r="BA366" s="48" t="s">
        <v>51</v>
      </c>
      <c r="BB366" s="49">
        <v>3</v>
      </c>
      <c r="BC366" s="16"/>
      <c r="BD366" s="50"/>
    </row>
    <row r="367" spans="1:56" s="59" customFormat="1" ht="15.6" customHeight="1" thickBot="1" x14ac:dyDescent="0.35">
      <c r="A367" s="118" t="s">
        <v>413</v>
      </c>
      <c r="B367" s="57">
        <v>4478703</v>
      </c>
      <c r="C367" s="52" t="s">
        <v>407</v>
      </c>
      <c r="D367" s="26">
        <v>320.06</v>
      </c>
      <c r="E367" s="26">
        <v>8.4499999999999993</v>
      </c>
      <c r="F367" s="67">
        <v>0</v>
      </c>
      <c r="G367" s="53">
        <v>15.75</v>
      </c>
      <c r="H367" s="28">
        <f t="shared" si="22"/>
        <v>344.26</v>
      </c>
      <c r="I367" s="29">
        <f t="shared" si="19"/>
        <v>328.51</v>
      </c>
      <c r="J367" s="29">
        <v>0.86</v>
      </c>
      <c r="K367" s="68">
        <v>0</v>
      </c>
      <c r="L367" s="30">
        <v>15.75</v>
      </c>
      <c r="M367" s="31">
        <f t="shared" si="20"/>
        <v>345.12</v>
      </c>
      <c r="N367" s="16"/>
      <c r="O367" s="32" t="s">
        <v>51</v>
      </c>
      <c r="P367" s="33">
        <v>4</v>
      </c>
      <c r="Q367" s="34">
        <v>15.75</v>
      </c>
      <c r="R367" s="16"/>
      <c r="S367" s="35" t="s">
        <v>51</v>
      </c>
      <c r="T367" s="35" t="s">
        <v>49</v>
      </c>
      <c r="U367" s="35" t="s">
        <v>49</v>
      </c>
      <c r="V367" s="35" t="s">
        <v>49</v>
      </c>
      <c r="W367" s="35" t="s">
        <v>51</v>
      </c>
      <c r="X367" s="36">
        <v>4</v>
      </c>
      <c r="Y367" s="16"/>
      <c r="Z367" s="37">
        <v>6.02</v>
      </c>
      <c r="AA367" s="37" t="s">
        <v>51</v>
      </c>
      <c r="AB367" s="37" t="s">
        <v>60</v>
      </c>
      <c r="AC367" s="38">
        <v>6.75</v>
      </c>
      <c r="AD367" s="16"/>
      <c r="AE367" s="39">
        <v>0.18425500000000117</v>
      </c>
      <c r="AF367" s="40">
        <v>3.1569555438190441E-2</v>
      </c>
      <c r="AG367" s="40" t="s">
        <v>49</v>
      </c>
      <c r="AH367" s="41">
        <v>0</v>
      </c>
      <c r="AI367" s="16"/>
      <c r="AJ367" s="42">
        <v>0.46779999999999999</v>
      </c>
      <c r="AK367" s="42" t="s">
        <v>49</v>
      </c>
      <c r="AL367" s="43">
        <v>0</v>
      </c>
      <c r="AM367" s="16"/>
      <c r="AN367" s="44">
        <v>0</v>
      </c>
      <c r="AO367" s="44" t="s">
        <v>51</v>
      </c>
      <c r="AP367" s="45">
        <v>3</v>
      </c>
      <c r="AQ367" s="16"/>
      <c r="AR367" s="40">
        <v>2.9600000000000001E-2</v>
      </c>
      <c r="AS367" s="40" t="s">
        <v>51</v>
      </c>
      <c r="AT367" s="41">
        <v>3</v>
      </c>
      <c r="AU367" s="16"/>
      <c r="AV367" s="46">
        <v>1.5800000000000002E-2</v>
      </c>
      <c r="AW367" s="46" t="s">
        <v>51</v>
      </c>
      <c r="AX367" s="47">
        <v>3</v>
      </c>
      <c r="AY367" s="16"/>
      <c r="AZ367" s="48" t="s">
        <v>52</v>
      </c>
      <c r="BA367" s="48" t="s">
        <v>49</v>
      </c>
      <c r="BB367" s="49">
        <v>0</v>
      </c>
      <c r="BC367" s="16"/>
      <c r="BD367" s="50"/>
    </row>
    <row r="368" spans="1:56" ht="15.6" customHeight="1" thickBot="1" x14ac:dyDescent="0.35">
      <c r="A368" s="154" t="s">
        <v>414</v>
      </c>
      <c r="B368" s="159"/>
      <c r="C368" s="157"/>
      <c r="D368" s="179"/>
      <c r="E368" s="179"/>
      <c r="F368" s="159"/>
      <c r="G368" s="162"/>
      <c r="H368" s="162"/>
      <c r="I368" s="179"/>
      <c r="J368" s="179"/>
      <c r="K368" s="159"/>
      <c r="L368" s="162"/>
      <c r="M368" s="162"/>
      <c r="N368" s="161"/>
      <c r="O368" s="155"/>
      <c r="P368" s="156"/>
      <c r="Q368" s="157"/>
      <c r="R368" s="161"/>
      <c r="S368" s="159"/>
      <c r="T368" s="159"/>
      <c r="U368" s="159"/>
      <c r="V368" s="159"/>
      <c r="W368" s="162"/>
      <c r="X368" s="161"/>
      <c r="Y368" s="161"/>
      <c r="Z368" s="159"/>
      <c r="AA368" s="159"/>
      <c r="AB368" s="159"/>
      <c r="AC368" s="159"/>
      <c r="AD368" s="161"/>
      <c r="AE368" s="161"/>
      <c r="AF368" s="161"/>
      <c r="AG368" s="161"/>
      <c r="AH368" s="154"/>
      <c r="AI368" s="161"/>
      <c r="AJ368" s="162"/>
      <c r="AK368" s="161"/>
      <c r="AL368" s="161"/>
      <c r="AM368" s="161"/>
      <c r="AN368" s="161"/>
      <c r="AO368" s="162"/>
      <c r="AP368" s="161"/>
      <c r="AQ368" s="161"/>
      <c r="AR368" s="154"/>
      <c r="AS368" s="161"/>
      <c r="AT368" s="162"/>
      <c r="AU368" s="161"/>
      <c r="AV368" s="154"/>
      <c r="AW368" s="161"/>
      <c r="AX368" s="162"/>
      <c r="AY368" s="161"/>
      <c r="AZ368" s="154"/>
      <c r="BA368" s="161"/>
      <c r="BB368" s="162"/>
      <c r="BC368" s="161"/>
      <c r="BD368" s="154"/>
    </row>
    <row r="369" spans="1:156" ht="15.6" customHeight="1" thickBot="1" x14ac:dyDescent="0.35">
      <c r="A369" s="180" t="s">
        <v>406</v>
      </c>
      <c r="B369" s="52">
        <v>4465407</v>
      </c>
      <c r="C369" s="52" t="s">
        <v>415</v>
      </c>
      <c r="D369" s="26">
        <v>267.12</v>
      </c>
      <c r="E369" s="26">
        <v>8.4499999999999993</v>
      </c>
      <c r="F369" s="67">
        <v>0</v>
      </c>
      <c r="G369" s="53">
        <v>0</v>
      </c>
      <c r="H369" s="28">
        <f t="shared" si="22"/>
        <v>275.57</v>
      </c>
      <c r="I369" s="29">
        <f t="shared" si="19"/>
        <v>275.57</v>
      </c>
      <c r="J369" s="29">
        <v>0.86</v>
      </c>
      <c r="K369" s="68">
        <v>0</v>
      </c>
      <c r="L369" s="30">
        <v>11.75</v>
      </c>
      <c r="M369" s="31">
        <f t="shared" si="20"/>
        <v>288.18</v>
      </c>
      <c r="N369" s="16"/>
      <c r="O369" s="32" t="s">
        <v>51</v>
      </c>
      <c r="P369" s="33">
        <v>4</v>
      </c>
      <c r="Q369" s="34">
        <v>11.75</v>
      </c>
      <c r="R369" s="16"/>
      <c r="S369" s="35" t="s">
        <v>51</v>
      </c>
      <c r="T369" s="35" t="s">
        <v>49</v>
      </c>
      <c r="U369" s="35" t="s">
        <v>49</v>
      </c>
      <c r="V369" s="35" t="s">
        <v>49</v>
      </c>
      <c r="W369" s="35" t="s">
        <v>51</v>
      </c>
      <c r="X369" s="36">
        <v>4</v>
      </c>
      <c r="Y369" s="16"/>
      <c r="Z369" s="37">
        <v>3.72</v>
      </c>
      <c r="AA369" s="37" t="s">
        <v>49</v>
      </c>
      <c r="AB369" s="37" t="s">
        <v>82</v>
      </c>
      <c r="AC369" s="38">
        <v>0</v>
      </c>
      <c r="AD369" s="16"/>
      <c r="AE369" s="39">
        <v>7.9935000000000311E-2</v>
      </c>
      <c r="AF369" s="40">
        <v>2.1934298632725096E-2</v>
      </c>
      <c r="AG369" s="40" t="s">
        <v>51</v>
      </c>
      <c r="AH369" s="41">
        <v>1.25</v>
      </c>
      <c r="AI369" s="16"/>
      <c r="AJ369" s="42">
        <v>0.16600000000000001</v>
      </c>
      <c r="AK369" s="42" t="s">
        <v>51</v>
      </c>
      <c r="AL369" s="43">
        <v>4.5</v>
      </c>
      <c r="AM369" s="16"/>
      <c r="AN369" s="44">
        <v>3.3099999999999997E-2</v>
      </c>
      <c r="AO369" s="44" t="s">
        <v>51</v>
      </c>
      <c r="AP369" s="45">
        <v>3</v>
      </c>
      <c r="AQ369" s="16"/>
      <c r="AR369" s="40">
        <v>5.7999999999999996E-2</v>
      </c>
      <c r="AS369" s="40" t="s">
        <v>49</v>
      </c>
      <c r="AT369" s="41">
        <v>0</v>
      </c>
      <c r="AU369" s="16"/>
      <c r="AV369" s="46">
        <v>1.6399999999999998E-2</v>
      </c>
      <c r="AW369" s="46" t="s">
        <v>51</v>
      </c>
      <c r="AX369" s="47">
        <v>3</v>
      </c>
      <c r="AY369" s="16"/>
      <c r="AZ369" s="48">
        <v>0.84</v>
      </c>
      <c r="BA369" s="48" t="s">
        <v>49</v>
      </c>
      <c r="BB369" s="49">
        <v>0</v>
      </c>
      <c r="BC369" s="16"/>
      <c r="BD369" s="50"/>
    </row>
    <row r="370" spans="1:156" ht="15.6" customHeight="1" thickBot="1" x14ac:dyDescent="0.35">
      <c r="A370" s="51" t="s">
        <v>408</v>
      </c>
      <c r="B370" s="52">
        <v>4471806</v>
      </c>
      <c r="C370" s="52" t="s">
        <v>415</v>
      </c>
      <c r="D370" s="26">
        <v>259.60000000000002</v>
      </c>
      <c r="E370" s="26">
        <v>8.4499999999999993</v>
      </c>
      <c r="F370" s="67">
        <v>0</v>
      </c>
      <c r="G370" s="53">
        <v>0</v>
      </c>
      <c r="H370" s="28">
        <f t="shared" si="22"/>
        <v>268.05</v>
      </c>
      <c r="I370" s="29">
        <f t="shared" si="19"/>
        <v>268.05</v>
      </c>
      <c r="J370" s="29">
        <v>0.86</v>
      </c>
      <c r="K370" s="68">
        <v>0</v>
      </c>
      <c r="L370" s="30">
        <v>12.75</v>
      </c>
      <c r="M370" s="31">
        <f t="shared" si="20"/>
        <v>281.66000000000003</v>
      </c>
      <c r="N370" s="16"/>
      <c r="O370" s="32" t="s">
        <v>51</v>
      </c>
      <c r="P370" s="33">
        <v>3</v>
      </c>
      <c r="Q370" s="34">
        <v>12.75</v>
      </c>
      <c r="R370" s="16"/>
      <c r="S370" s="35" t="s">
        <v>51</v>
      </c>
      <c r="T370" s="35" t="s">
        <v>49</v>
      </c>
      <c r="U370" s="35" t="s">
        <v>49</v>
      </c>
      <c r="V370" s="35" t="s">
        <v>49</v>
      </c>
      <c r="W370" s="35" t="s">
        <v>51</v>
      </c>
      <c r="X370" s="36">
        <v>3</v>
      </c>
      <c r="Y370" s="16"/>
      <c r="Z370" s="37">
        <v>4.4400000000000004</v>
      </c>
      <c r="AA370" s="37" t="s">
        <v>51</v>
      </c>
      <c r="AB370" s="37" t="s">
        <v>60</v>
      </c>
      <c r="AC370" s="38">
        <v>6.75</v>
      </c>
      <c r="AD370" s="16"/>
      <c r="AE370" s="39">
        <v>-1.6619999999999635E-2</v>
      </c>
      <c r="AF370" s="40">
        <v>-3.7295304987853524E-3</v>
      </c>
      <c r="AG370" s="40" t="s">
        <v>49</v>
      </c>
      <c r="AH370" s="41">
        <v>0</v>
      </c>
      <c r="AI370" s="16"/>
      <c r="AJ370" s="42" t="s">
        <v>54</v>
      </c>
      <c r="AK370" s="42" t="s">
        <v>49</v>
      </c>
      <c r="AL370" s="43">
        <v>0</v>
      </c>
      <c r="AM370" s="16"/>
      <c r="AN370" s="44">
        <v>0.1018</v>
      </c>
      <c r="AO370" s="44" t="s">
        <v>49</v>
      </c>
      <c r="AP370" s="45">
        <v>0</v>
      </c>
      <c r="AQ370" s="16"/>
      <c r="AR370" s="40">
        <v>2.23E-2</v>
      </c>
      <c r="AS370" s="40" t="s">
        <v>51</v>
      </c>
      <c r="AT370" s="41">
        <v>3</v>
      </c>
      <c r="AU370" s="16"/>
      <c r="AV370" s="46">
        <v>1.9299999999999998E-2</v>
      </c>
      <c r="AW370" s="46" t="s">
        <v>49</v>
      </c>
      <c r="AX370" s="47">
        <v>0</v>
      </c>
      <c r="AY370" s="16"/>
      <c r="AZ370" s="48">
        <v>0.92</v>
      </c>
      <c r="BA370" s="48" t="s">
        <v>51</v>
      </c>
      <c r="BB370" s="49">
        <v>3</v>
      </c>
      <c r="BC370" s="16"/>
      <c r="BD370" s="50"/>
    </row>
    <row r="371" spans="1:156" ht="15.6" customHeight="1" thickBot="1" x14ac:dyDescent="0.35">
      <c r="A371" s="51" t="s">
        <v>409</v>
      </c>
      <c r="B371" s="52">
        <v>4462904</v>
      </c>
      <c r="C371" s="52" t="s">
        <v>415</v>
      </c>
      <c r="D371" s="26">
        <v>252.83</v>
      </c>
      <c r="E371" s="26">
        <v>8.4499999999999993</v>
      </c>
      <c r="F371" s="67">
        <v>0</v>
      </c>
      <c r="G371" s="53">
        <v>15.75</v>
      </c>
      <c r="H371" s="28">
        <f t="shared" si="22"/>
        <v>277.03000000000003</v>
      </c>
      <c r="I371" s="29">
        <f t="shared" si="19"/>
        <v>261.28000000000003</v>
      </c>
      <c r="J371" s="29">
        <v>0.86</v>
      </c>
      <c r="K371" s="68">
        <v>0</v>
      </c>
      <c r="L371" s="30">
        <v>0</v>
      </c>
      <c r="M371" s="31">
        <f t="shared" si="20"/>
        <v>262.14000000000004</v>
      </c>
      <c r="N371" s="16"/>
      <c r="O371" s="32" t="s">
        <v>49</v>
      </c>
      <c r="P371" s="33" t="s">
        <v>50</v>
      </c>
      <c r="Q371" s="34">
        <v>0</v>
      </c>
      <c r="R371" s="16"/>
      <c r="S371" s="35" t="s">
        <v>51</v>
      </c>
      <c r="T371" s="35" t="s">
        <v>49</v>
      </c>
      <c r="U371" s="35" t="s">
        <v>51</v>
      </c>
      <c r="V371" s="35" t="s">
        <v>49</v>
      </c>
      <c r="W371" s="35" t="s">
        <v>49</v>
      </c>
      <c r="X371" s="36" t="s">
        <v>50</v>
      </c>
      <c r="Y371" s="16"/>
      <c r="Z371" s="37">
        <v>4.43</v>
      </c>
      <c r="AA371" s="37" t="s">
        <v>51</v>
      </c>
      <c r="AB371" s="37" t="s">
        <v>60</v>
      </c>
      <c r="AC371" s="38">
        <v>6.75</v>
      </c>
      <c r="AD371" s="16"/>
      <c r="AE371" s="39">
        <v>-8.2947499999999508E-2</v>
      </c>
      <c r="AF371" s="40">
        <v>-1.8393273114521703E-2</v>
      </c>
      <c r="AG371" s="40" t="s">
        <v>49</v>
      </c>
      <c r="AH371" s="41">
        <v>0</v>
      </c>
      <c r="AI371" s="16"/>
      <c r="AJ371" s="42">
        <v>0.30079999999999996</v>
      </c>
      <c r="AK371" s="42" t="s">
        <v>49</v>
      </c>
      <c r="AL371" s="43">
        <v>0</v>
      </c>
      <c r="AM371" s="16"/>
      <c r="AN371" s="44">
        <v>6.9400000000000003E-2</v>
      </c>
      <c r="AO371" s="44" t="s">
        <v>49</v>
      </c>
      <c r="AP371" s="45">
        <v>0</v>
      </c>
      <c r="AQ371" s="16"/>
      <c r="AR371" s="40">
        <v>4.4600000000000001E-2</v>
      </c>
      <c r="AS371" s="40" t="s">
        <v>51</v>
      </c>
      <c r="AT371" s="41">
        <v>3</v>
      </c>
      <c r="AU371" s="16"/>
      <c r="AV371" s="46">
        <v>1.5600000000000001E-2</v>
      </c>
      <c r="AW371" s="46" t="s">
        <v>51</v>
      </c>
      <c r="AX371" s="47">
        <v>3</v>
      </c>
      <c r="AY371" s="16"/>
      <c r="AZ371" s="48">
        <v>0.76</v>
      </c>
      <c r="BA371" s="48" t="s">
        <v>49</v>
      </c>
      <c r="BB371" s="49">
        <v>0</v>
      </c>
      <c r="BC371" s="16"/>
      <c r="BD371" s="50"/>
    </row>
    <row r="372" spans="1:156" s="182" customFormat="1" ht="15.6" customHeight="1" thickBot="1" x14ac:dyDescent="0.35">
      <c r="A372" s="51" t="s">
        <v>410</v>
      </c>
      <c r="B372" s="52">
        <v>4497309</v>
      </c>
      <c r="C372" s="52" t="s">
        <v>415</v>
      </c>
      <c r="D372" s="26">
        <v>257.56</v>
      </c>
      <c r="E372" s="26">
        <v>8.4499999999999993</v>
      </c>
      <c r="F372" s="67">
        <v>0</v>
      </c>
      <c r="G372" s="53">
        <v>14.25</v>
      </c>
      <c r="H372" s="28">
        <f t="shared" si="22"/>
        <v>280.26</v>
      </c>
      <c r="I372" s="29">
        <f t="shared" si="19"/>
        <v>266.01</v>
      </c>
      <c r="J372" s="29">
        <v>0.86</v>
      </c>
      <c r="K372" s="68">
        <v>0</v>
      </c>
      <c r="L372" s="30">
        <v>14.25</v>
      </c>
      <c r="M372" s="31">
        <f t="shared" si="20"/>
        <v>281.12</v>
      </c>
      <c r="N372" s="16"/>
      <c r="O372" s="32" t="s">
        <v>51</v>
      </c>
      <c r="P372" s="33">
        <v>3</v>
      </c>
      <c r="Q372" s="34">
        <v>14.25</v>
      </c>
      <c r="R372" s="16"/>
      <c r="S372" s="35" t="s">
        <v>51</v>
      </c>
      <c r="T372" s="35" t="s">
        <v>49</v>
      </c>
      <c r="U372" s="35" t="s">
        <v>49</v>
      </c>
      <c r="V372" s="35" t="s">
        <v>49</v>
      </c>
      <c r="W372" s="35" t="s">
        <v>51</v>
      </c>
      <c r="X372" s="36">
        <v>3</v>
      </c>
      <c r="Y372" s="16"/>
      <c r="Z372" s="37">
        <v>4.18</v>
      </c>
      <c r="AA372" s="37" t="s">
        <v>51</v>
      </c>
      <c r="AB372" s="37" t="s">
        <v>60</v>
      </c>
      <c r="AC372" s="38">
        <v>6.75</v>
      </c>
      <c r="AD372" s="16"/>
      <c r="AE372" s="39">
        <v>-2.7884999999999494E-2</v>
      </c>
      <c r="AF372" s="40">
        <v>-6.6190856831561048E-3</v>
      </c>
      <c r="AG372" s="40" t="s">
        <v>49</v>
      </c>
      <c r="AH372" s="41">
        <v>0</v>
      </c>
      <c r="AI372" s="16"/>
      <c r="AJ372" s="42">
        <v>0.20550000000000002</v>
      </c>
      <c r="AK372" s="42" t="s">
        <v>51</v>
      </c>
      <c r="AL372" s="43">
        <v>4.5</v>
      </c>
      <c r="AM372" s="16"/>
      <c r="AN372" s="44">
        <v>6.3899999999999998E-2</v>
      </c>
      <c r="AO372" s="44" t="s">
        <v>49</v>
      </c>
      <c r="AP372" s="45">
        <v>0</v>
      </c>
      <c r="AQ372" s="16"/>
      <c r="AR372" s="40">
        <v>7.6100000000000001E-2</v>
      </c>
      <c r="AS372" s="40" t="s">
        <v>49</v>
      </c>
      <c r="AT372" s="41">
        <v>0</v>
      </c>
      <c r="AU372" s="16"/>
      <c r="AV372" s="46">
        <v>2.2499999999999999E-2</v>
      </c>
      <c r="AW372" s="46" t="s">
        <v>49</v>
      </c>
      <c r="AX372" s="47">
        <v>0</v>
      </c>
      <c r="AY372" s="16"/>
      <c r="AZ372" s="48">
        <v>0.85</v>
      </c>
      <c r="BA372" s="48" t="s">
        <v>51</v>
      </c>
      <c r="BB372" s="49">
        <v>3</v>
      </c>
      <c r="BC372" s="16"/>
      <c r="BD372" s="50"/>
    </row>
    <row r="373" spans="1:156" ht="15.6" customHeight="1" thickBot="1" x14ac:dyDescent="0.35">
      <c r="A373" s="51" t="s">
        <v>411</v>
      </c>
      <c r="B373" s="52">
        <v>4485408</v>
      </c>
      <c r="C373" s="52" t="s">
        <v>415</v>
      </c>
      <c r="D373" s="26">
        <v>254.71</v>
      </c>
      <c r="E373" s="26">
        <v>8.4499999999999993</v>
      </c>
      <c r="F373" s="67">
        <v>0</v>
      </c>
      <c r="G373" s="53">
        <v>6.75</v>
      </c>
      <c r="H373" s="28">
        <f t="shared" si="22"/>
        <v>269.91000000000003</v>
      </c>
      <c r="I373" s="29">
        <f t="shared" si="19"/>
        <v>263.16000000000003</v>
      </c>
      <c r="J373" s="29">
        <v>0.86</v>
      </c>
      <c r="K373" s="68">
        <v>0</v>
      </c>
      <c r="L373" s="30">
        <v>12.75</v>
      </c>
      <c r="M373" s="31">
        <f t="shared" si="20"/>
        <v>276.77000000000004</v>
      </c>
      <c r="N373" s="16"/>
      <c r="O373" s="32" t="s">
        <v>51</v>
      </c>
      <c r="P373" s="33">
        <v>3</v>
      </c>
      <c r="Q373" s="34">
        <v>12.75</v>
      </c>
      <c r="R373" s="16"/>
      <c r="S373" s="35" t="s">
        <v>51</v>
      </c>
      <c r="T373" s="35" t="s">
        <v>49</v>
      </c>
      <c r="U373" s="35" t="s">
        <v>49</v>
      </c>
      <c r="V373" s="35" t="s">
        <v>49</v>
      </c>
      <c r="W373" s="35" t="s">
        <v>51</v>
      </c>
      <c r="X373" s="36">
        <v>3</v>
      </c>
      <c r="Y373" s="16"/>
      <c r="Z373" s="37">
        <v>4.1500000000000004</v>
      </c>
      <c r="AA373" s="37" t="s">
        <v>51</v>
      </c>
      <c r="AB373" s="37" t="s">
        <v>60</v>
      </c>
      <c r="AC373" s="38">
        <v>6.75</v>
      </c>
      <c r="AD373" s="16"/>
      <c r="AE373" s="39">
        <v>-0.23204250000000037</v>
      </c>
      <c r="AF373" s="40">
        <v>-5.2900924684704489E-2</v>
      </c>
      <c r="AG373" s="40" t="s">
        <v>49</v>
      </c>
      <c r="AH373" s="41">
        <v>0</v>
      </c>
      <c r="AI373" s="16"/>
      <c r="AJ373" s="42" t="s">
        <v>54</v>
      </c>
      <c r="AK373" s="42" t="s">
        <v>49</v>
      </c>
      <c r="AL373" s="43">
        <v>0</v>
      </c>
      <c r="AM373" s="16"/>
      <c r="AN373" s="44">
        <v>2.3099999999999999E-2</v>
      </c>
      <c r="AO373" s="44" t="s">
        <v>51</v>
      </c>
      <c r="AP373" s="45">
        <v>3</v>
      </c>
      <c r="AQ373" s="16"/>
      <c r="AR373" s="40">
        <v>6.6799999999999998E-2</v>
      </c>
      <c r="AS373" s="40" t="s">
        <v>49</v>
      </c>
      <c r="AT373" s="41">
        <v>0</v>
      </c>
      <c r="AU373" s="16"/>
      <c r="AV373" s="46">
        <v>2.6000000000000002E-2</v>
      </c>
      <c r="AW373" s="46" t="s">
        <v>49</v>
      </c>
      <c r="AX373" s="47">
        <v>0</v>
      </c>
      <c r="AY373" s="16"/>
      <c r="AZ373" s="48">
        <v>0.85</v>
      </c>
      <c r="BA373" s="48" t="s">
        <v>51</v>
      </c>
      <c r="BB373" s="49">
        <v>3</v>
      </c>
      <c r="BC373" s="16"/>
      <c r="BD373" s="50"/>
    </row>
    <row r="374" spans="1:156" ht="15.6" customHeight="1" thickBot="1" x14ac:dyDescent="0.35">
      <c r="A374" s="51" t="s">
        <v>412</v>
      </c>
      <c r="B374" s="52">
        <v>286176</v>
      </c>
      <c r="C374" s="52" t="s">
        <v>415</v>
      </c>
      <c r="D374" s="26">
        <v>264.27999999999997</v>
      </c>
      <c r="E374" s="26">
        <v>8.4499999999999993</v>
      </c>
      <c r="F374" s="67">
        <v>0</v>
      </c>
      <c r="G374" s="53">
        <v>12.75</v>
      </c>
      <c r="H374" s="28">
        <f t="shared" si="22"/>
        <v>285.47999999999996</v>
      </c>
      <c r="I374" s="29">
        <f t="shared" si="19"/>
        <v>272.72999999999996</v>
      </c>
      <c r="J374" s="29">
        <v>0.86</v>
      </c>
      <c r="K374" s="68">
        <v>0</v>
      </c>
      <c r="L374" s="30">
        <v>12.75</v>
      </c>
      <c r="M374" s="31">
        <f t="shared" si="20"/>
        <v>286.33999999999997</v>
      </c>
      <c r="N374" s="16"/>
      <c r="O374" s="32" t="s">
        <v>51</v>
      </c>
      <c r="P374" s="33">
        <v>3</v>
      </c>
      <c r="Q374" s="34">
        <v>12.75</v>
      </c>
      <c r="R374" s="16"/>
      <c r="S374" s="35" t="s">
        <v>51</v>
      </c>
      <c r="T374" s="35" t="s">
        <v>49</v>
      </c>
      <c r="U374" s="35" t="s">
        <v>49</v>
      </c>
      <c r="V374" s="35" t="s">
        <v>49</v>
      </c>
      <c r="W374" s="35" t="s">
        <v>51</v>
      </c>
      <c r="X374" s="36">
        <v>3</v>
      </c>
      <c r="Y374" s="16"/>
      <c r="Z374" s="37">
        <v>4.3499999999999996</v>
      </c>
      <c r="AA374" s="37" t="s">
        <v>51</v>
      </c>
      <c r="AB374" s="37" t="s">
        <v>60</v>
      </c>
      <c r="AC374" s="38">
        <v>6.75</v>
      </c>
      <c r="AD374" s="16"/>
      <c r="AE374" s="39">
        <v>-2.8725000000004997E-3</v>
      </c>
      <c r="AF374" s="40">
        <v>-6.5977719169209011E-4</v>
      </c>
      <c r="AG374" s="40" t="s">
        <v>49</v>
      </c>
      <c r="AH374" s="41">
        <v>0</v>
      </c>
      <c r="AI374" s="16"/>
      <c r="AJ374" s="42">
        <v>0.49829999999999997</v>
      </c>
      <c r="AK374" s="42" t="s">
        <v>49</v>
      </c>
      <c r="AL374" s="43">
        <v>0</v>
      </c>
      <c r="AM374" s="16"/>
      <c r="AN374" s="44">
        <v>3.1699999999999999E-2</v>
      </c>
      <c r="AO374" s="44" t="s">
        <v>51</v>
      </c>
      <c r="AP374" s="45">
        <v>3</v>
      </c>
      <c r="AQ374" s="16"/>
      <c r="AR374" s="40">
        <v>6.1399999999999996E-2</v>
      </c>
      <c r="AS374" s="40" t="s">
        <v>49</v>
      </c>
      <c r="AT374" s="41">
        <v>0</v>
      </c>
      <c r="AU374" s="16"/>
      <c r="AV374" s="46">
        <v>1.9E-2</v>
      </c>
      <c r="AW374" s="46" t="s">
        <v>49</v>
      </c>
      <c r="AX374" s="47">
        <v>0</v>
      </c>
      <c r="AY374" s="16"/>
      <c r="AZ374" s="48">
        <v>0.88</v>
      </c>
      <c r="BA374" s="48" t="s">
        <v>51</v>
      </c>
      <c r="BB374" s="49">
        <v>3</v>
      </c>
      <c r="BC374" s="16"/>
      <c r="BD374" s="50"/>
    </row>
    <row r="375" spans="1:156" s="59" customFormat="1" ht="15.6" customHeight="1" thickBot="1" x14ac:dyDescent="0.35">
      <c r="A375" s="118" t="s">
        <v>413</v>
      </c>
      <c r="B375" s="57">
        <v>4478703</v>
      </c>
      <c r="C375" s="52" t="s">
        <v>415</v>
      </c>
      <c r="D375" s="26">
        <v>262.32</v>
      </c>
      <c r="E375" s="26">
        <v>8.4499999999999993</v>
      </c>
      <c r="F375" s="67">
        <v>0</v>
      </c>
      <c r="G375" s="53">
        <v>15.75</v>
      </c>
      <c r="H375" s="28">
        <f t="shared" si="22"/>
        <v>286.52</v>
      </c>
      <c r="I375" s="29">
        <f t="shared" si="19"/>
        <v>270.77</v>
      </c>
      <c r="J375" s="29">
        <v>0.86</v>
      </c>
      <c r="K375" s="68">
        <v>0</v>
      </c>
      <c r="L375" s="30">
        <v>15.75</v>
      </c>
      <c r="M375" s="31">
        <f t="shared" si="20"/>
        <v>287.38</v>
      </c>
      <c r="N375" s="16"/>
      <c r="O375" s="32" t="s">
        <v>51</v>
      </c>
      <c r="P375" s="33">
        <v>4</v>
      </c>
      <c r="Q375" s="34">
        <v>15.75</v>
      </c>
      <c r="R375" s="16"/>
      <c r="S375" s="35" t="s">
        <v>51</v>
      </c>
      <c r="T375" s="35" t="s">
        <v>49</v>
      </c>
      <c r="U375" s="35" t="s">
        <v>49</v>
      </c>
      <c r="V375" s="35" t="s">
        <v>49</v>
      </c>
      <c r="W375" s="35" t="s">
        <v>51</v>
      </c>
      <c r="X375" s="36">
        <v>4</v>
      </c>
      <c r="Y375" s="16"/>
      <c r="Z375" s="37">
        <v>6.02</v>
      </c>
      <c r="AA375" s="37" t="s">
        <v>51</v>
      </c>
      <c r="AB375" s="37" t="s">
        <v>60</v>
      </c>
      <c r="AC375" s="38">
        <v>6.75</v>
      </c>
      <c r="AD375" s="16"/>
      <c r="AE375" s="39">
        <v>0.18425500000000117</v>
      </c>
      <c r="AF375" s="40">
        <v>3.1569555438190441E-2</v>
      </c>
      <c r="AG375" s="40" t="s">
        <v>49</v>
      </c>
      <c r="AH375" s="41">
        <v>0</v>
      </c>
      <c r="AI375" s="16"/>
      <c r="AJ375" s="42">
        <v>0.46779999999999999</v>
      </c>
      <c r="AK375" s="42" t="s">
        <v>49</v>
      </c>
      <c r="AL375" s="43">
        <v>0</v>
      </c>
      <c r="AM375" s="16"/>
      <c r="AN375" s="44">
        <v>0</v>
      </c>
      <c r="AO375" s="44" t="s">
        <v>51</v>
      </c>
      <c r="AP375" s="45">
        <v>3</v>
      </c>
      <c r="AQ375" s="16"/>
      <c r="AR375" s="40">
        <v>2.9600000000000001E-2</v>
      </c>
      <c r="AS375" s="40" t="s">
        <v>51</v>
      </c>
      <c r="AT375" s="41">
        <v>3</v>
      </c>
      <c r="AU375" s="16"/>
      <c r="AV375" s="46">
        <v>1.5800000000000002E-2</v>
      </c>
      <c r="AW375" s="46" t="s">
        <v>51</v>
      </c>
      <c r="AX375" s="47">
        <v>3</v>
      </c>
      <c r="AY375" s="16"/>
      <c r="AZ375" s="48" t="s">
        <v>52</v>
      </c>
      <c r="BA375" s="48" t="s">
        <v>49</v>
      </c>
      <c r="BB375" s="49">
        <v>0</v>
      </c>
      <c r="BC375" s="16"/>
      <c r="BD375" s="50"/>
    </row>
    <row r="376" spans="1:156" ht="15.6" customHeight="1" thickBot="1" x14ac:dyDescent="0.35">
      <c r="A376" s="183" t="s">
        <v>416</v>
      </c>
      <c r="B376" s="184"/>
      <c r="C376" s="158"/>
      <c r="D376" s="179"/>
      <c r="E376" s="179"/>
      <c r="F376" s="159"/>
      <c r="G376" s="162"/>
      <c r="H376" s="162"/>
      <c r="I376" s="179"/>
      <c r="J376" s="179"/>
      <c r="K376" s="159"/>
      <c r="L376" s="162"/>
      <c r="M376" s="162"/>
      <c r="N376" s="16"/>
      <c r="O376" s="155"/>
      <c r="P376" s="156"/>
      <c r="Q376" s="157"/>
      <c r="R376" s="16"/>
      <c r="S376" s="159"/>
      <c r="T376" s="159"/>
      <c r="U376" s="159"/>
      <c r="V376" s="159"/>
      <c r="W376" s="162"/>
      <c r="X376" s="161"/>
      <c r="Y376" s="16"/>
      <c r="Z376" s="159"/>
      <c r="AA376" s="159"/>
      <c r="AB376" s="159"/>
      <c r="AC376" s="159"/>
      <c r="AD376" s="16"/>
      <c r="AE376" s="161"/>
      <c r="AF376" s="161"/>
      <c r="AG376" s="161"/>
      <c r="AH376" s="154"/>
      <c r="AI376" s="16"/>
      <c r="AJ376" s="162"/>
      <c r="AK376" s="161"/>
      <c r="AL376" s="161"/>
      <c r="AM376" s="16"/>
      <c r="AN376" s="161"/>
      <c r="AO376" s="162"/>
      <c r="AP376" s="161"/>
      <c r="AQ376" s="16"/>
      <c r="AR376" s="154"/>
      <c r="AS376" s="161"/>
      <c r="AT376" s="162"/>
      <c r="AU376" s="16"/>
      <c r="AV376" s="154"/>
      <c r="AW376" s="161"/>
      <c r="AX376" s="162"/>
      <c r="AY376" s="16"/>
      <c r="AZ376" s="154"/>
      <c r="BA376" s="161"/>
      <c r="BB376" s="162"/>
      <c r="BC376" s="16"/>
      <c r="BD376" s="154"/>
    </row>
    <row r="377" spans="1:156" ht="15.6" customHeight="1" thickBot="1" x14ac:dyDescent="0.35">
      <c r="A377" s="24" t="s">
        <v>417</v>
      </c>
      <c r="B377" s="52">
        <v>874167</v>
      </c>
      <c r="C377" s="150" t="s">
        <v>416</v>
      </c>
      <c r="D377" s="26">
        <v>451.38</v>
      </c>
      <c r="E377" s="185">
        <v>0</v>
      </c>
      <c r="F377" s="53">
        <v>13.67</v>
      </c>
      <c r="G377" s="53">
        <v>0</v>
      </c>
      <c r="H377" s="28">
        <f t="shared" si="22"/>
        <v>465.05</v>
      </c>
      <c r="I377" s="29">
        <f t="shared" si="19"/>
        <v>451.38</v>
      </c>
      <c r="J377" s="186">
        <v>0</v>
      </c>
      <c r="K377" s="30">
        <v>13.67</v>
      </c>
      <c r="L377" s="30">
        <v>0</v>
      </c>
      <c r="M377" s="31">
        <f t="shared" si="20"/>
        <v>465.05</v>
      </c>
      <c r="N377" s="16"/>
      <c r="O377" s="32" t="s">
        <v>49</v>
      </c>
      <c r="P377" s="33" t="s">
        <v>50</v>
      </c>
      <c r="Q377" s="34">
        <v>0</v>
      </c>
      <c r="R377" s="16"/>
      <c r="S377" s="35" t="s">
        <v>51</v>
      </c>
      <c r="T377" s="35" t="s">
        <v>49</v>
      </c>
      <c r="U377" s="35" t="s">
        <v>49</v>
      </c>
      <c r="V377" s="35" t="s">
        <v>49</v>
      </c>
      <c r="W377" s="35" t="s">
        <v>49</v>
      </c>
      <c r="X377" s="36" t="s">
        <v>50</v>
      </c>
      <c r="Y377" s="16"/>
      <c r="Z377" s="37">
        <v>5.2</v>
      </c>
      <c r="AA377" s="37" t="s">
        <v>51</v>
      </c>
      <c r="AB377" s="37" t="s">
        <v>60</v>
      </c>
      <c r="AC377" s="38">
        <v>6.75</v>
      </c>
      <c r="AD377" s="16"/>
      <c r="AE377" s="39">
        <v>0.29647749999999995</v>
      </c>
      <c r="AF377" s="40">
        <v>6.0412896941836193E-2</v>
      </c>
      <c r="AG377" s="40" t="s">
        <v>49</v>
      </c>
      <c r="AH377" s="41">
        <v>0</v>
      </c>
      <c r="AI377" s="16"/>
      <c r="AJ377" s="42">
        <v>0.42649999999999999</v>
      </c>
      <c r="AK377" s="42" t="s">
        <v>49</v>
      </c>
      <c r="AL377" s="43">
        <v>0</v>
      </c>
      <c r="AM377" s="16"/>
      <c r="AN377" s="44">
        <v>8.3800000000000013E-2</v>
      </c>
      <c r="AO377" s="44" t="s">
        <v>49</v>
      </c>
      <c r="AP377" s="45">
        <v>0</v>
      </c>
      <c r="AQ377" s="16"/>
      <c r="AR377" s="40">
        <v>9.2899999999999996E-2</v>
      </c>
      <c r="AS377" s="40" t="s">
        <v>49</v>
      </c>
      <c r="AT377" s="41">
        <v>0</v>
      </c>
      <c r="AU377" s="16"/>
      <c r="AV377" s="46">
        <v>2.6600000000000002E-2</v>
      </c>
      <c r="AW377" s="46" t="s">
        <v>49</v>
      </c>
      <c r="AX377" s="47">
        <v>0</v>
      </c>
      <c r="AY377" s="16"/>
      <c r="AZ377" s="48">
        <v>0.98</v>
      </c>
      <c r="BA377" s="48" t="s">
        <v>51</v>
      </c>
      <c r="BB377" s="49">
        <v>3</v>
      </c>
      <c r="BC377" s="16"/>
      <c r="BD377" s="50"/>
    </row>
    <row r="378" spans="1:156" ht="15.6" customHeight="1" thickBot="1" x14ac:dyDescent="0.35">
      <c r="A378" s="95" t="s">
        <v>418</v>
      </c>
      <c r="B378" s="52">
        <v>889717</v>
      </c>
      <c r="C378" s="150" t="s">
        <v>416</v>
      </c>
      <c r="D378" s="26">
        <v>451.38</v>
      </c>
      <c r="E378" s="185">
        <v>0</v>
      </c>
      <c r="F378" s="53">
        <v>13.67</v>
      </c>
      <c r="G378" s="53">
        <v>0</v>
      </c>
      <c r="H378" s="28">
        <f t="shared" si="22"/>
        <v>465.05</v>
      </c>
      <c r="I378" s="29">
        <f t="shared" si="19"/>
        <v>451.38</v>
      </c>
      <c r="J378" s="186">
        <v>0</v>
      </c>
      <c r="K378" s="30">
        <v>13.67</v>
      </c>
      <c r="L378" s="30">
        <v>0</v>
      </c>
      <c r="M378" s="31">
        <f t="shared" si="20"/>
        <v>465.05</v>
      </c>
      <c r="N378" s="16"/>
      <c r="O378" s="32" t="s">
        <v>49</v>
      </c>
      <c r="P378" s="33" t="s">
        <v>50</v>
      </c>
      <c r="Q378" s="34">
        <v>0</v>
      </c>
      <c r="R378" s="16"/>
      <c r="S378" s="35" t="s">
        <v>51</v>
      </c>
      <c r="T378" s="35" t="s">
        <v>49</v>
      </c>
      <c r="U378" s="35" t="s">
        <v>51</v>
      </c>
      <c r="V378" s="35" t="s">
        <v>49</v>
      </c>
      <c r="W378" s="35" t="s">
        <v>49</v>
      </c>
      <c r="X378" s="36" t="s">
        <v>50</v>
      </c>
      <c r="Y378" s="16"/>
      <c r="Z378" s="37" t="s">
        <v>54</v>
      </c>
      <c r="AA378" s="37" t="s">
        <v>49</v>
      </c>
      <c r="AB378" s="37" t="s">
        <v>52</v>
      </c>
      <c r="AC378" s="38">
        <v>0</v>
      </c>
      <c r="AD378" s="16"/>
      <c r="AE378" s="39">
        <v>3.8218874999999999</v>
      </c>
      <c r="AF378" s="40" t="s">
        <v>52</v>
      </c>
      <c r="AG378" s="40" t="s">
        <v>49</v>
      </c>
      <c r="AH378" s="41">
        <v>0</v>
      </c>
      <c r="AI378" s="16"/>
      <c r="AJ378" s="42">
        <v>0.35930000000000001</v>
      </c>
      <c r="AK378" s="42" t="s">
        <v>49</v>
      </c>
      <c r="AL378" s="43">
        <v>0</v>
      </c>
      <c r="AM378" s="16"/>
      <c r="AN378" s="44">
        <v>6.3099999999999989E-2</v>
      </c>
      <c r="AO378" s="44" t="s">
        <v>49</v>
      </c>
      <c r="AP378" s="45">
        <v>0</v>
      </c>
      <c r="AQ378" s="16"/>
      <c r="AR378" s="40">
        <v>6.7000000000000004E-2</v>
      </c>
      <c r="AS378" s="40" t="s">
        <v>49</v>
      </c>
      <c r="AT378" s="41">
        <v>0</v>
      </c>
      <c r="AU378" s="16"/>
      <c r="AV378" s="46">
        <v>2.9900000000000003E-2</v>
      </c>
      <c r="AW378" s="46" t="s">
        <v>49</v>
      </c>
      <c r="AX378" s="47">
        <v>0</v>
      </c>
      <c r="AY378" s="16"/>
      <c r="AZ378" s="48">
        <v>0.91</v>
      </c>
      <c r="BA378" s="48" t="s">
        <v>51</v>
      </c>
      <c r="BB378" s="49">
        <v>3</v>
      </c>
      <c r="BC378" s="16"/>
      <c r="BD378" s="50"/>
    </row>
    <row r="379" spans="1:156" s="188" customFormat="1" ht="15.6" customHeight="1" x14ac:dyDescent="0.3">
      <c r="A379" s="235"/>
      <c r="B379" s="241"/>
      <c r="C379" s="235"/>
      <c r="D379" s="3"/>
      <c r="E379" s="3"/>
      <c r="F379" s="189"/>
      <c r="G379" s="190"/>
      <c r="H379" s="3"/>
      <c r="I379" s="2"/>
      <c r="J379" s="2"/>
      <c r="K379" s="2"/>
      <c r="L379" s="2"/>
      <c r="M379" s="2"/>
      <c r="N379" s="2"/>
      <c r="O379" s="191"/>
      <c r="P379" s="192"/>
      <c r="Q379" s="191"/>
      <c r="R379" s="2"/>
      <c r="S379" s="191"/>
      <c r="T379" s="191"/>
      <c r="U379" s="191"/>
      <c r="V379" s="191"/>
      <c r="W379" s="191"/>
      <c r="X379" s="192"/>
      <c r="Y379" s="2"/>
      <c r="Z379" s="191"/>
      <c r="AA379" s="191"/>
      <c r="AB379" s="193"/>
      <c r="AC379" s="191"/>
      <c r="AD379" s="2"/>
      <c r="AE379" s="2"/>
      <c r="AF379" s="191"/>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3"/>
      <c r="DC379" s="3"/>
      <c r="DD379" s="3"/>
      <c r="DE379" s="3"/>
      <c r="DF379" s="3"/>
      <c r="DG379" s="3"/>
      <c r="DH379" s="3"/>
      <c r="DI379" s="3"/>
      <c r="DJ379" s="3"/>
      <c r="DK379" s="3"/>
      <c r="DL379" s="3"/>
      <c r="DM379" s="3"/>
      <c r="DN379" s="3"/>
      <c r="DO379" s="3"/>
      <c r="DP379" s="3"/>
      <c r="DQ379" s="3"/>
      <c r="DR379" s="3"/>
      <c r="DS379" s="3"/>
      <c r="DT379" s="3"/>
      <c r="DU379" s="3"/>
      <c r="DV379" s="3"/>
      <c r="DW379" s="3"/>
      <c r="DX379" s="3"/>
      <c r="DY379" s="3"/>
      <c r="DZ379" s="3"/>
      <c r="EA379" s="3"/>
      <c r="EB379" s="3"/>
      <c r="EC379" s="3"/>
      <c r="ED379" s="3"/>
      <c r="EE379" s="3"/>
      <c r="EF379" s="3"/>
      <c r="EG379" s="3"/>
      <c r="EH379" s="3"/>
      <c r="EI379" s="3"/>
      <c r="EJ379" s="3"/>
      <c r="EK379" s="3"/>
      <c r="EL379" s="3"/>
      <c r="EM379" s="3"/>
      <c r="EN379" s="3"/>
      <c r="EO379" s="3"/>
      <c r="EP379" s="3"/>
      <c r="EQ379" s="3"/>
      <c r="ER379" s="3"/>
      <c r="ES379" s="3"/>
      <c r="ET379" s="3"/>
      <c r="EU379" s="3"/>
      <c r="EV379" s="3"/>
      <c r="EW379" s="3"/>
      <c r="EX379" s="3"/>
      <c r="EY379" s="3"/>
      <c r="EZ379" s="3"/>
    </row>
    <row r="380" spans="1:156" s="2" customFormat="1" ht="15.6" customHeight="1" x14ac:dyDescent="0.3">
      <c r="A380" s="234"/>
      <c r="B380" s="188"/>
      <c r="C380" s="188"/>
      <c r="D380" s="3"/>
      <c r="E380" s="3"/>
      <c r="F380" s="189"/>
      <c r="G380" s="190"/>
      <c r="H380" s="3"/>
      <c r="O380" s="191"/>
      <c r="P380" s="192"/>
      <c r="Q380" s="191"/>
      <c r="S380" s="191"/>
      <c r="T380" s="191"/>
      <c r="U380" s="191"/>
      <c r="V380" s="191"/>
      <c r="W380" s="191"/>
      <c r="X380" s="192"/>
      <c r="Z380" s="191"/>
      <c r="AA380" s="191"/>
      <c r="AB380" s="193"/>
      <c r="AC380" s="191"/>
      <c r="AF380" s="191"/>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c r="CU380" s="3"/>
      <c r="CV380" s="3"/>
      <c r="CW380" s="3"/>
      <c r="CX380" s="3"/>
      <c r="CY380" s="3"/>
      <c r="CZ380" s="3"/>
      <c r="DA380" s="3"/>
      <c r="DB380" s="3"/>
      <c r="DC380" s="3"/>
      <c r="DD380" s="3"/>
      <c r="DE380" s="3"/>
      <c r="DF380" s="3"/>
      <c r="DG380" s="3"/>
      <c r="DH380" s="3"/>
      <c r="DI380" s="3"/>
      <c r="DJ380" s="3"/>
      <c r="DK380" s="3"/>
      <c r="DL380" s="3"/>
      <c r="DM380" s="3"/>
      <c r="DN380" s="3"/>
      <c r="DO380" s="3"/>
      <c r="DP380" s="3"/>
      <c r="DQ380" s="3"/>
      <c r="DR380" s="3"/>
      <c r="DS380" s="3"/>
      <c r="DT380" s="3"/>
      <c r="DU380" s="3"/>
      <c r="DV380" s="3"/>
      <c r="DW380" s="3"/>
      <c r="DX380" s="3"/>
      <c r="DY380" s="3"/>
      <c r="DZ380" s="3"/>
      <c r="EA380" s="3"/>
      <c r="EB380" s="3"/>
      <c r="EC380" s="3"/>
      <c r="ED380" s="3"/>
      <c r="EE380" s="3"/>
      <c r="EF380" s="3"/>
      <c r="EG380" s="3"/>
      <c r="EH380" s="3"/>
      <c r="EI380" s="3"/>
      <c r="EJ380" s="3"/>
      <c r="EK380" s="3"/>
      <c r="EL380" s="3"/>
      <c r="EM380" s="3"/>
      <c r="EN380" s="3"/>
      <c r="EO380" s="3"/>
      <c r="EP380" s="3"/>
      <c r="EQ380" s="3"/>
      <c r="ER380" s="3"/>
      <c r="ES380" s="3"/>
      <c r="ET380" s="3"/>
      <c r="EU380" s="3"/>
      <c r="EV380" s="3"/>
      <c r="EW380" s="3"/>
      <c r="EX380" s="3"/>
      <c r="EY380" s="3"/>
      <c r="EZ380" s="3"/>
    </row>
    <row r="381" spans="1:156" s="2" customFormat="1" ht="15.6" customHeight="1" x14ac:dyDescent="0.3">
      <c r="A381" s="187"/>
      <c r="B381" s="188"/>
      <c r="C381" s="188"/>
      <c r="D381" s="3"/>
      <c r="E381" s="3"/>
      <c r="F381" s="189"/>
      <c r="G381" s="190"/>
      <c r="H381" s="3"/>
      <c r="O381" s="191"/>
      <c r="P381" s="192"/>
      <c r="Q381" s="191"/>
      <c r="S381" s="191"/>
      <c r="T381" s="191"/>
      <c r="U381" s="191"/>
      <c r="V381" s="191"/>
      <c r="W381" s="191"/>
      <c r="X381" s="192"/>
      <c r="Z381" s="191"/>
      <c r="AA381" s="191"/>
      <c r="AB381" s="193"/>
      <c r="AC381" s="191"/>
      <c r="AF381" s="191"/>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c r="CT381" s="3"/>
      <c r="CU381" s="3"/>
      <c r="CV381" s="3"/>
      <c r="CW381" s="3"/>
      <c r="CX381" s="3"/>
      <c r="CY381" s="3"/>
      <c r="CZ381" s="3"/>
      <c r="DA381" s="3"/>
      <c r="DB381" s="3"/>
      <c r="DC381" s="3"/>
      <c r="DD381" s="3"/>
      <c r="DE381" s="3"/>
      <c r="DF381" s="3"/>
      <c r="DG381" s="3"/>
      <c r="DH381" s="3"/>
      <c r="DI381" s="3"/>
      <c r="DJ381" s="3"/>
      <c r="DK381" s="3"/>
      <c r="DL381" s="3"/>
      <c r="DM381" s="3"/>
      <c r="DN381" s="3"/>
      <c r="DO381" s="3"/>
      <c r="DP381" s="3"/>
      <c r="DQ381" s="3"/>
      <c r="DR381" s="3"/>
      <c r="DS381" s="3"/>
      <c r="DT381" s="3"/>
      <c r="DU381" s="3"/>
      <c r="DV381" s="3"/>
      <c r="DW381" s="3"/>
      <c r="DX381" s="3"/>
      <c r="DY381" s="3"/>
      <c r="DZ381" s="3"/>
      <c r="EA381" s="3"/>
      <c r="EB381" s="3"/>
      <c r="EC381" s="3"/>
      <c r="ED381" s="3"/>
      <c r="EE381" s="3"/>
      <c r="EF381" s="3"/>
      <c r="EG381" s="3"/>
      <c r="EH381" s="3"/>
      <c r="EI381" s="3"/>
      <c r="EJ381" s="3"/>
      <c r="EK381" s="3"/>
      <c r="EL381" s="3"/>
      <c r="EM381" s="3"/>
      <c r="EN381" s="3"/>
      <c r="EO381" s="3"/>
      <c r="EP381" s="3"/>
      <c r="EQ381" s="3"/>
      <c r="ER381" s="3"/>
      <c r="ES381" s="3"/>
      <c r="ET381" s="3"/>
      <c r="EU381" s="3"/>
      <c r="EV381" s="3"/>
      <c r="EW381" s="3"/>
      <c r="EX381" s="3"/>
      <c r="EY381" s="3"/>
      <c r="EZ381" s="3"/>
    </row>
  </sheetData>
  <sheetProtection algorithmName="SHA-512" hashValue="x1ctlXU5h8l2kOLQr8c9VGvVWI5jpeXoChPOEwEwvjYYcxX80kkxMfMGfdTENtvbqbUv9ITADHf9odMXR1eAJg==" saltValue="vkzeULPO2z1OS1QXmWDriw==" spinCount="100000" sheet="1" objects="1" scenarios="1" autoFilter="0"/>
  <autoFilter ref="A5:EZ378"/>
  <mergeCells count="17">
    <mergeCell ref="AJ2:AL4"/>
    <mergeCell ref="AN2:AP4"/>
    <mergeCell ref="AR2:AT4"/>
    <mergeCell ref="AV2:AX4"/>
    <mergeCell ref="AZ2:BB4"/>
    <mergeCell ref="AG2:AG5"/>
    <mergeCell ref="A2:A4"/>
    <mergeCell ref="B2:C4"/>
    <mergeCell ref="D2:H4"/>
    <mergeCell ref="I2:M4"/>
    <mergeCell ref="O2:Q4"/>
    <mergeCell ref="S2:X4"/>
    <mergeCell ref="Z2:Z4"/>
    <mergeCell ref="AA2:AA4"/>
    <mergeCell ref="AB2:AB5"/>
    <mergeCell ref="AE2:AE5"/>
    <mergeCell ref="AF2:AF5"/>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GD381"/>
  <sheetViews>
    <sheetView workbookViewId="0">
      <pane ySplit="5" topLeftCell="A6" activePane="bottomLeft" state="frozen"/>
      <selection activeCell="AV1" sqref="AV1"/>
      <selection pane="bottomLeft" activeCell="A7" sqref="A7"/>
    </sheetView>
  </sheetViews>
  <sheetFormatPr defaultColWidth="9.109375" defaultRowHeight="15.6" customHeight="1" x14ac:dyDescent="0.3"/>
  <cols>
    <col min="1" max="1" width="102" style="187" customWidth="1"/>
    <col min="2" max="2" width="16.109375" style="188" customWidth="1"/>
    <col min="3" max="3" width="17.6640625" style="188" customWidth="1"/>
    <col min="4" max="4" width="20.88671875" style="3" customWidth="1"/>
    <col min="5" max="5" width="17" style="3" customWidth="1"/>
    <col min="6" max="6" width="16.5546875" style="189" customWidth="1"/>
    <col min="7" max="7" width="17.44140625" style="190" customWidth="1"/>
    <col min="8" max="8" width="16.88671875" style="3" customWidth="1"/>
    <col min="9" max="9" width="21.5546875" style="2" customWidth="1"/>
    <col min="10" max="10" width="14.88671875" style="2" customWidth="1"/>
    <col min="11" max="12" width="14.5546875" style="2" customWidth="1"/>
    <col min="13" max="13" width="15.5546875" style="2" customWidth="1"/>
    <col min="14" max="14" width="0.5546875" style="2" customWidth="1"/>
    <col min="15" max="15" width="12.33203125" style="191" customWidth="1"/>
    <col min="16" max="16" width="15" style="192" customWidth="1"/>
    <col min="17" max="17" width="18" style="191" customWidth="1"/>
    <col min="18" max="18" width="0.5546875" style="2" customWidth="1"/>
    <col min="19" max="19" width="16.5546875" style="191" customWidth="1"/>
    <col min="20" max="20" width="16.6640625" style="191" customWidth="1"/>
    <col min="21" max="23" width="16.5546875" style="191" customWidth="1"/>
    <col min="24" max="24" width="16.5546875" style="192" customWidth="1"/>
    <col min="25" max="25" width="0.5546875" style="2" customWidth="1"/>
    <col min="26" max="27" width="15.6640625" style="191" customWidth="1"/>
    <col min="28" max="28" width="27.33203125" style="191" customWidth="1"/>
    <col min="29" max="29" width="15.44140625" style="191" customWidth="1"/>
    <col min="30" max="30" width="0.5546875" style="2" customWidth="1"/>
    <col min="31" max="31" width="17.6640625" style="2" customWidth="1"/>
    <col min="32" max="32" width="17.6640625" style="191" customWidth="1"/>
    <col min="33" max="33" width="23.88671875" style="2" customWidth="1"/>
    <col min="34" max="34" width="15.44140625" style="2" customWidth="1"/>
    <col min="35" max="35" width="0.5546875" style="2" customWidth="1"/>
    <col min="36" max="36" width="15.6640625" style="2" customWidth="1"/>
    <col min="37" max="37" width="14.88671875" style="2" customWidth="1"/>
    <col min="38" max="38" width="15.44140625" style="2" customWidth="1"/>
    <col min="39" max="39" width="0.5546875" style="2" customWidth="1"/>
    <col min="40" max="40" width="12.33203125" style="2" customWidth="1"/>
    <col min="41" max="41" width="13.5546875" style="2" customWidth="1"/>
    <col min="42" max="42" width="17.33203125" style="2" customWidth="1"/>
    <col min="43" max="43" width="0.5546875" style="2" customWidth="1"/>
    <col min="44" max="44" width="20.6640625" style="2" customWidth="1"/>
    <col min="45" max="45" width="16.33203125" style="2" customWidth="1"/>
    <col min="46" max="46" width="15.44140625" style="2" customWidth="1"/>
    <col min="47" max="47" width="0.5546875" style="2" customWidth="1"/>
    <col min="48" max="48" width="20.6640625" style="2" customWidth="1"/>
    <col min="49" max="49" width="16" style="2" customWidth="1"/>
    <col min="50" max="50" width="13.6640625" style="2" customWidth="1"/>
    <col min="51" max="51" width="0.5546875" style="2" customWidth="1"/>
    <col min="52" max="53" width="13.5546875" style="2" customWidth="1"/>
    <col min="54" max="54" width="15.44140625" style="2" customWidth="1"/>
    <col min="55" max="56" width="0.5546875" style="2" customWidth="1"/>
    <col min="57" max="58" width="9.109375" style="3"/>
    <col min="59" max="59" width="47.33203125" style="3" bestFit="1" customWidth="1"/>
    <col min="60" max="60" width="16.33203125" style="3" customWidth="1"/>
    <col min="61" max="16384" width="9.109375" style="3"/>
  </cols>
  <sheetData>
    <row r="1" spans="1:56" ht="15.6" customHeight="1" thickBot="1" x14ac:dyDescent="0.3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6" ht="24.9" customHeight="1" x14ac:dyDescent="0.3">
      <c r="A2" s="443" t="s">
        <v>0</v>
      </c>
      <c r="B2" s="446" t="s">
        <v>1</v>
      </c>
      <c r="C2" s="447"/>
      <c r="D2" s="452" t="s">
        <v>2</v>
      </c>
      <c r="E2" s="453"/>
      <c r="F2" s="453"/>
      <c r="G2" s="453"/>
      <c r="H2" s="455"/>
      <c r="I2" s="464" t="s">
        <v>3</v>
      </c>
      <c r="J2" s="465"/>
      <c r="K2" s="465"/>
      <c r="L2" s="465"/>
      <c r="M2" s="465"/>
      <c r="N2" s="4"/>
      <c r="O2" s="470" t="s">
        <v>4</v>
      </c>
      <c r="P2" s="422"/>
      <c r="Q2" s="422"/>
      <c r="R2" s="4"/>
      <c r="S2" s="471" t="s">
        <v>5</v>
      </c>
      <c r="T2" s="471"/>
      <c r="U2" s="471"/>
      <c r="V2" s="471"/>
      <c r="W2" s="471"/>
      <c r="X2" s="471"/>
      <c r="Y2" s="4"/>
      <c r="Z2" s="474"/>
      <c r="AA2" s="477" t="s">
        <v>6</v>
      </c>
      <c r="AB2" s="480" t="s">
        <v>7</v>
      </c>
      <c r="AC2" s="5"/>
      <c r="AD2" s="4"/>
      <c r="AE2" s="440" t="s">
        <v>8</v>
      </c>
      <c r="AF2" s="440" t="s">
        <v>9</v>
      </c>
      <c r="AG2" s="440" t="s">
        <v>10</v>
      </c>
      <c r="AH2" s="6"/>
      <c r="AI2" s="4"/>
      <c r="AJ2" s="408" t="s">
        <v>11</v>
      </c>
      <c r="AK2" s="409"/>
      <c r="AL2" s="409"/>
      <c r="AM2" s="4"/>
      <c r="AN2" s="412" t="s">
        <v>12</v>
      </c>
      <c r="AO2" s="413"/>
      <c r="AP2" s="414"/>
      <c r="AQ2" s="4"/>
      <c r="AR2" s="421" t="s">
        <v>13</v>
      </c>
      <c r="AS2" s="422"/>
      <c r="AT2" s="423"/>
      <c r="AU2" s="4"/>
      <c r="AV2" s="428" t="s">
        <v>14</v>
      </c>
      <c r="AW2" s="429"/>
      <c r="AX2" s="430"/>
      <c r="AY2" s="4"/>
      <c r="AZ2" s="437" t="s">
        <v>15</v>
      </c>
      <c r="BA2" s="437"/>
      <c r="BB2" s="430"/>
      <c r="BC2" s="4"/>
      <c r="BD2" s="7"/>
    </row>
    <row r="3" spans="1:56" ht="35.1" customHeight="1" thickBot="1" x14ac:dyDescent="0.35">
      <c r="A3" s="444"/>
      <c r="B3" s="448"/>
      <c r="C3" s="449"/>
      <c r="D3" s="456"/>
      <c r="E3" s="457"/>
      <c r="F3" s="457"/>
      <c r="G3" s="457"/>
      <c r="H3" s="459"/>
      <c r="I3" s="466"/>
      <c r="J3" s="467"/>
      <c r="K3" s="467"/>
      <c r="L3" s="467"/>
      <c r="M3" s="467"/>
      <c r="N3" s="8"/>
      <c r="O3" s="424"/>
      <c r="P3" s="424"/>
      <c r="Q3" s="424"/>
      <c r="R3" s="8"/>
      <c r="S3" s="472"/>
      <c r="T3" s="472"/>
      <c r="U3" s="472"/>
      <c r="V3" s="472"/>
      <c r="W3" s="472"/>
      <c r="X3" s="472"/>
      <c r="Y3" s="8"/>
      <c r="Z3" s="475"/>
      <c r="AA3" s="478"/>
      <c r="AB3" s="482"/>
      <c r="AC3" s="9"/>
      <c r="AD3" s="8"/>
      <c r="AE3" s="481"/>
      <c r="AF3" s="481"/>
      <c r="AG3" s="481"/>
      <c r="AH3" s="10"/>
      <c r="AI3" s="8"/>
      <c r="AJ3" s="410"/>
      <c r="AK3" s="410"/>
      <c r="AL3" s="410"/>
      <c r="AM3" s="8"/>
      <c r="AN3" s="415"/>
      <c r="AO3" s="416"/>
      <c r="AP3" s="417"/>
      <c r="AQ3" s="8"/>
      <c r="AR3" s="424"/>
      <c r="AS3" s="424"/>
      <c r="AT3" s="425"/>
      <c r="AU3" s="8"/>
      <c r="AV3" s="431"/>
      <c r="AW3" s="432"/>
      <c r="AX3" s="433"/>
      <c r="AY3" s="8"/>
      <c r="AZ3" s="438"/>
      <c r="BA3" s="438"/>
      <c r="BB3" s="433"/>
      <c r="BC3" s="8"/>
      <c r="BD3" s="4"/>
    </row>
    <row r="4" spans="1:56" ht="113.25" customHeight="1" thickBot="1" x14ac:dyDescent="0.35">
      <c r="A4" s="445"/>
      <c r="B4" s="450"/>
      <c r="C4" s="451"/>
      <c r="D4" s="460"/>
      <c r="E4" s="461"/>
      <c r="F4" s="461"/>
      <c r="G4" s="461"/>
      <c r="H4" s="463"/>
      <c r="I4" s="468"/>
      <c r="J4" s="469"/>
      <c r="K4" s="469"/>
      <c r="L4" s="469"/>
      <c r="M4" s="469"/>
      <c r="N4" s="11"/>
      <c r="O4" s="426"/>
      <c r="P4" s="426"/>
      <c r="Q4" s="426"/>
      <c r="R4" s="11"/>
      <c r="S4" s="473"/>
      <c r="T4" s="473"/>
      <c r="U4" s="473"/>
      <c r="V4" s="473"/>
      <c r="W4" s="473"/>
      <c r="X4" s="473"/>
      <c r="Y4" s="11"/>
      <c r="Z4" s="476"/>
      <c r="AA4" s="479"/>
      <c r="AB4" s="482"/>
      <c r="AC4" s="9"/>
      <c r="AD4" s="11"/>
      <c r="AE4" s="481"/>
      <c r="AF4" s="481"/>
      <c r="AG4" s="481"/>
      <c r="AH4" s="10"/>
      <c r="AI4" s="11"/>
      <c r="AJ4" s="411"/>
      <c r="AK4" s="411"/>
      <c r="AL4" s="411"/>
      <c r="AM4" s="11"/>
      <c r="AN4" s="418"/>
      <c r="AO4" s="419"/>
      <c r="AP4" s="420"/>
      <c r="AQ4" s="11"/>
      <c r="AR4" s="426"/>
      <c r="AS4" s="426"/>
      <c r="AT4" s="427"/>
      <c r="AU4" s="11"/>
      <c r="AV4" s="434"/>
      <c r="AW4" s="435"/>
      <c r="AX4" s="436"/>
      <c r="AY4" s="11"/>
      <c r="AZ4" s="439"/>
      <c r="BA4" s="439"/>
      <c r="BB4" s="436"/>
      <c r="BC4" s="11"/>
      <c r="BD4" s="4"/>
    </row>
    <row r="5" spans="1:56" ht="130.94999999999999" customHeight="1" thickBot="1" x14ac:dyDescent="0.35">
      <c r="A5" s="12" t="s">
        <v>16</v>
      </c>
      <c r="B5" s="13" t="s">
        <v>17</v>
      </c>
      <c r="C5" s="13" t="s">
        <v>18</v>
      </c>
      <c r="D5" s="14" t="s">
        <v>19</v>
      </c>
      <c r="E5" s="14" t="s">
        <v>20</v>
      </c>
      <c r="F5" s="14" t="s">
        <v>21</v>
      </c>
      <c r="G5" s="14" t="s">
        <v>22</v>
      </c>
      <c r="H5" s="14" t="s">
        <v>23</v>
      </c>
      <c r="I5" s="15" t="s">
        <v>434</v>
      </c>
      <c r="J5" s="15" t="s">
        <v>24</v>
      </c>
      <c r="K5" s="15" t="s">
        <v>21</v>
      </c>
      <c r="L5" s="15" t="s">
        <v>25</v>
      </c>
      <c r="M5" s="15" t="s">
        <v>26</v>
      </c>
      <c r="N5" s="16"/>
      <c r="O5" s="197" t="s">
        <v>27</v>
      </c>
      <c r="P5" s="198" t="s">
        <v>28</v>
      </c>
      <c r="Q5" s="17" t="s">
        <v>29</v>
      </c>
      <c r="R5" s="123"/>
      <c r="S5" s="18" t="s">
        <v>30</v>
      </c>
      <c r="T5" s="18" t="s">
        <v>31</v>
      </c>
      <c r="U5" s="18" t="s">
        <v>32</v>
      </c>
      <c r="V5" s="18" t="s">
        <v>33</v>
      </c>
      <c r="W5" s="18" t="s">
        <v>27</v>
      </c>
      <c r="X5" s="19" t="s">
        <v>28</v>
      </c>
      <c r="Y5" s="123"/>
      <c r="Z5" s="199" t="s">
        <v>34</v>
      </c>
      <c r="AA5" s="200" t="s">
        <v>436</v>
      </c>
      <c r="AB5" s="482"/>
      <c r="AC5" s="201" t="s">
        <v>435</v>
      </c>
      <c r="AD5" s="123"/>
      <c r="AE5" s="481"/>
      <c r="AF5" s="481"/>
      <c r="AG5" s="481"/>
      <c r="AH5" s="202" t="s">
        <v>35</v>
      </c>
      <c r="AI5" s="123"/>
      <c r="AJ5" s="203" t="s">
        <v>34</v>
      </c>
      <c r="AK5" s="203" t="s">
        <v>36</v>
      </c>
      <c r="AL5" s="204" t="s">
        <v>37</v>
      </c>
      <c r="AM5" s="123"/>
      <c r="AN5" s="205" t="s">
        <v>34</v>
      </c>
      <c r="AO5" s="205" t="s">
        <v>38</v>
      </c>
      <c r="AP5" s="205" t="s">
        <v>39</v>
      </c>
      <c r="AQ5" s="123"/>
      <c r="AR5" s="202" t="s">
        <v>34</v>
      </c>
      <c r="AS5" s="202" t="s">
        <v>40</v>
      </c>
      <c r="AT5" s="206" t="s">
        <v>41</v>
      </c>
      <c r="AU5" s="123"/>
      <c r="AV5" s="207" t="s">
        <v>42</v>
      </c>
      <c r="AW5" s="207" t="s">
        <v>40</v>
      </c>
      <c r="AX5" s="208" t="s">
        <v>43</v>
      </c>
      <c r="AY5" s="16"/>
      <c r="AZ5" s="20" t="s">
        <v>44</v>
      </c>
      <c r="BA5" s="21" t="s">
        <v>45</v>
      </c>
      <c r="BB5" s="22" t="s">
        <v>46</v>
      </c>
      <c r="BC5" s="16"/>
      <c r="BD5" s="23"/>
    </row>
    <row r="6" spans="1:56" ht="15.6" customHeight="1" thickBot="1" x14ac:dyDescent="0.35">
      <c r="A6" s="24" t="s">
        <v>47</v>
      </c>
      <c r="B6" s="25">
        <v>6874</v>
      </c>
      <c r="C6" s="25" t="s">
        <v>48</v>
      </c>
      <c r="D6" s="26">
        <v>242.72</v>
      </c>
      <c r="E6" s="26">
        <v>8.4499999999999993</v>
      </c>
      <c r="F6" s="27">
        <v>13.67</v>
      </c>
      <c r="G6" s="27">
        <v>0</v>
      </c>
      <c r="H6" s="28">
        <f t="shared" ref="H6:H69" si="0">SUM(D6:G6)</f>
        <v>264.83999999999997</v>
      </c>
      <c r="I6" s="29">
        <f>D6+E6</f>
        <v>251.17</v>
      </c>
      <c r="J6" s="29">
        <v>0.86</v>
      </c>
      <c r="K6" s="30">
        <v>13.67</v>
      </c>
      <c r="L6" s="30">
        <v>0</v>
      </c>
      <c r="M6" s="31">
        <f t="shared" ref="M6:M69" si="1">SUM(I6:L6)</f>
        <v>265.7</v>
      </c>
      <c r="N6" s="16"/>
      <c r="O6" s="209" t="s">
        <v>49</v>
      </c>
      <c r="P6" s="210" t="s">
        <v>50</v>
      </c>
      <c r="Q6" s="211">
        <v>0</v>
      </c>
      <c r="R6" s="212"/>
      <c r="S6" s="213" t="s">
        <v>51</v>
      </c>
      <c r="T6" s="213" t="s">
        <v>49</v>
      </c>
      <c r="U6" s="213" t="s">
        <v>51</v>
      </c>
      <c r="V6" s="213" t="s">
        <v>49</v>
      </c>
      <c r="W6" s="213" t="s">
        <v>49</v>
      </c>
      <c r="X6" s="214" t="s">
        <v>50</v>
      </c>
      <c r="Y6" s="212"/>
      <c r="Z6" s="215">
        <v>3.59</v>
      </c>
      <c r="AA6" s="215" t="s">
        <v>49</v>
      </c>
      <c r="AB6" s="215" t="s">
        <v>52</v>
      </c>
      <c r="AC6" s="216">
        <v>0</v>
      </c>
      <c r="AD6" s="212"/>
      <c r="AE6" s="217">
        <v>0.21155500000000016</v>
      </c>
      <c r="AF6" s="218">
        <v>6.2673585137631299E-2</v>
      </c>
      <c r="AG6" s="218" t="s">
        <v>49</v>
      </c>
      <c r="AH6" s="219">
        <v>0</v>
      </c>
      <c r="AI6" s="212"/>
      <c r="AJ6" s="220">
        <v>0.46829999999999999</v>
      </c>
      <c r="AK6" s="220" t="s">
        <v>49</v>
      </c>
      <c r="AL6" s="221">
        <v>0</v>
      </c>
      <c r="AM6" s="212"/>
      <c r="AN6" s="222">
        <v>2.4900000000000002E-2</v>
      </c>
      <c r="AO6" s="222" t="s">
        <v>51</v>
      </c>
      <c r="AP6" s="223">
        <v>3</v>
      </c>
      <c r="AQ6" s="212"/>
      <c r="AR6" s="218">
        <v>4.58E-2</v>
      </c>
      <c r="AS6" s="218" t="s">
        <v>51</v>
      </c>
      <c r="AT6" s="219">
        <v>3</v>
      </c>
      <c r="AU6" s="212"/>
      <c r="AV6" s="224">
        <v>1.95E-2</v>
      </c>
      <c r="AW6" s="224" t="s">
        <v>49</v>
      </c>
      <c r="AX6" s="225">
        <v>0</v>
      </c>
      <c r="AY6" s="16"/>
      <c r="AZ6" s="48">
        <v>0.94</v>
      </c>
      <c r="BA6" s="48" t="s">
        <v>51</v>
      </c>
      <c r="BB6" s="49">
        <v>3</v>
      </c>
      <c r="BC6" s="16"/>
      <c r="BD6" s="50"/>
    </row>
    <row r="7" spans="1:56" ht="15.6" customHeight="1" thickBot="1" x14ac:dyDescent="0.35">
      <c r="A7" s="51" t="s">
        <v>53</v>
      </c>
      <c r="B7" s="52">
        <v>4499603</v>
      </c>
      <c r="C7" s="52" t="s">
        <v>48</v>
      </c>
      <c r="D7" s="26">
        <v>248.45000000000002</v>
      </c>
      <c r="E7" s="26">
        <v>8.4499999999999993</v>
      </c>
      <c r="F7" s="53">
        <v>13.67</v>
      </c>
      <c r="G7" s="53">
        <v>6</v>
      </c>
      <c r="H7" s="28">
        <f t="shared" si="0"/>
        <v>276.57000000000005</v>
      </c>
      <c r="I7" s="29">
        <f t="shared" ref="I7:I70" si="2">D7+E7</f>
        <v>256.90000000000003</v>
      </c>
      <c r="J7" s="29">
        <v>0.86</v>
      </c>
      <c r="K7" s="30">
        <v>13.67</v>
      </c>
      <c r="L7" s="30">
        <v>12</v>
      </c>
      <c r="M7" s="31">
        <f t="shared" si="1"/>
        <v>283.43000000000006</v>
      </c>
      <c r="N7" s="16"/>
      <c r="O7" s="32" t="s">
        <v>51</v>
      </c>
      <c r="P7" s="33">
        <v>4</v>
      </c>
      <c r="Q7" s="34">
        <v>12</v>
      </c>
      <c r="R7" s="16"/>
      <c r="S7" s="35" t="s">
        <v>51</v>
      </c>
      <c r="T7" s="35" t="s">
        <v>49</v>
      </c>
      <c r="U7" s="35" t="s">
        <v>49</v>
      </c>
      <c r="V7" s="35" t="s">
        <v>49</v>
      </c>
      <c r="W7" s="35" t="s">
        <v>51</v>
      </c>
      <c r="X7" s="36">
        <v>4</v>
      </c>
      <c r="Y7" s="16"/>
      <c r="Z7" s="37" t="s">
        <v>54</v>
      </c>
      <c r="AA7" s="37" t="s">
        <v>49</v>
      </c>
      <c r="AB7" s="37" t="s">
        <v>52</v>
      </c>
      <c r="AC7" s="38">
        <v>0</v>
      </c>
      <c r="AD7" s="16"/>
      <c r="AE7" s="39">
        <v>3.191195</v>
      </c>
      <c r="AF7" s="40" t="s">
        <v>52</v>
      </c>
      <c r="AG7" s="40" t="s">
        <v>49</v>
      </c>
      <c r="AH7" s="41">
        <v>0</v>
      </c>
      <c r="AI7" s="16"/>
      <c r="AJ7" s="42" t="s">
        <v>54</v>
      </c>
      <c r="AK7" s="42" t="s">
        <v>49</v>
      </c>
      <c r="AL7" s="43">
        <v>0</v>
      </c>
      <c r="AM7" s="16"/>
      <c r="AN7" s="44">
        <v>3.5699999999999996E-2</v>
      </c>
      <c r="AO7" s="44" t="s">
        <v>51</v>
      </c>
      <c r="AP7" s="45">
        <v>3</v>
      </c>
      <c r="AQ7" s="16"/>
      <c r="AR7" s="40">
        <v>5.0799999999999998E-2</v>
      </c>
      <c r="AS7" s="40" t="s">
        <v>51</v>
      </c>
      <c r="AT7" s="41">
        <v>3</v>
      </c>
      <c r="AU7" s="16"/>
      <c r="AV7" s="46">
        <v>1.3899999999999999E-2</v>
      </c>
      <c r="AW7" s="46" t="s">
        <v>51</v>
      </c>
      <c r="AX7" s="47">
        <v>3</v>
      </c>
      <c r="AY7" s="16"/>
      <c r="AZ7" s="48">
        <v>1</v>
      </c>
      <c r="BA7" s="48" t="s">
        <v>51</v>
      </c>
      <c r="BB7" s="49">
        <v>3</v>
      </c>
      <c r="BC7" s="16"/>
      <c r="BD7" s="50"/>
    </row>
    <row r="8" spans="1:56" ht="15.6" customHeight="1" thickBot="1" x14ac:dyDescent="0.35">
      <c r="A8" s="54" t="s">
        <v>55</v>
      </c>
      <c r="B8" s="55">
        <v>917532</v>
      </c>
      <c r="C8" s="52" t="s">
        <v>48</v>
      </c>
      <c r="D8" s="26">
        <v>240.35000000000002</v>
      </c>
      <c r="E8" s="26">
        <v>8.4499999999999993</v>
      </c>
      <c r="F8" s="53">
        <v>13.67</v>
      </c>
      <c r="G8" s="53">
        <v>6</v>
      </c>
      <c r="H8" s="28">
        <f t="shared" si="0"/>
        <v>268.47000000000003</v>
      </c>
      <c r="I8" s="29">
        <f t="shared" si="2"/>
        <v>248.8</v>
      </c>
      <c r="J8" s="29">
        <v>0.86</v>
      </c>
      <c r="K8" s="30">
        <v>13.67</v>
      </c>
      <c r="L8" s="30">
        <v>6</v>
      </c>
      <c r="M8" s="31">
        <f t="shared" si="1"/>
        <v>269.33000000000004</v>
      </c>
      <c r="N8" s="16"/>
      <c r="O8" s="32" t="s">
        <v>51</v>
      </c>
      <c r="P8" s="33">
        <v>2</v>
      </c>
      <c r="Q8" s="34">
        <v>6</v>
      </c>
      <c r="R8" s="16"/>
      <c r="S8" s="35" t="s">
        <v>51</v>
      </c>
      <c r="T8" s="35" t="s">
        <v>49</v>
      </c>
      <c r="U8" s="35" t="s">
        <v>49</v>
      </c>
      <c r="V8" s="35" t="s">
        <v>49</v>
      </c>
      <c r="W8" s="35" t="s">
        <v>51</v>
      </c>
      <c r="X8" s="36">
        <v>2</v>
      </c>
      <c r="Y8" s="16"/>
      <c r="Z8" s="37">
        <v>3.27</v>
      </c>
      <c r="AA8" s="37" t="s">
        <v>49</v>
      </c>
      <c r="AB8" s="37" t="s">
        <v>52</v>
      </c>
      <c r="AC8" s="38">
        <v>0</v>
      </c>
      <c r="AD8" s="16"/>
      <c r="AE8" s="39">
        <v>-0.28390749999999931</v>
      </c>
      <c r="AF8" s="40">
        <v>-7.9817400380239975E-2</v>
      </c>
      <c r="AG8" s="40" t="s">
        <v>49</v>
      </c>
      <c r="AH8" s="41">
        <v>0</v>
      </c>
      <c r="AI8" s="16"/>
      <c r="AJ8" s="42">
        <v>0.48599999999999999</v>
      </c>
      <c r="AK8" s="42" t="s">
        <v>49</v>
      </c>
      <c r="AL8" s="43">
        <v>0</v>
      </c>
      <c r="AM8" s="16"/>
      <c r="AN8" s="44">
        <v>0.1002</v>
      </c>
      <c r="AO8" s="44" t="s">
        <v>49</v>
      </c>
      <c r="AP8" s="45">
        <v>0</v>
      </c>
      <c r="AQ8" s="16"/>
      <c r="AR8" s="40">
        <v>7.8700000000000006E-2</v>
      </c>
      <c r="AS8" s="40" t="s">
        <v>49</v>
      </c>
      <c r="AT8" s="41">
        <v>0</v>
      </c>
      <c r="AU8" s="16"/>
      <c r="AV8" s="46">
        <v>9.5999999999999992E-3</v>
      </c>
      <c r="AW8" s="46" t="s">
        <v>51</v>
      </c>
      <c r="AX8" s="47">
        <v>3</v>
      </c>
      <c r="AY8" s="16"/>
      <c r="AZ8" s="48">
        <v>0.94</v>
      </c>
      <c r="BA8" s="48" t="s">
        <v>51</v>
      </c>
      <c r="BB8" s="49">
        <v>3</v>
      </c>
      <c r="BC8" s="16"/>
      <c r="BD8" s="50"/>
    </row>
    <row r="9" spans="1:56" s="59" customFormat="1" ht="15.6" customHeight="1" thickBot="1" x14ac:dyDescent="0.35">
      <c r="A9" s="56" t="s">
        <v>56</v>
      </c>
      <c r="B9" s="52">
        <v>1006452</v>
      </c>
      <c r="C9" s="57" t="s">
        <v>48</v>
      </c>
      <c r="D9" s="26">
        <v>267.64999999999998</v>
      </c>
      <c r="E9" s="26">
        <v>8.4499999999999993</v>
      </c>
      <c r="F9" s="58">
        <v>13.67</v>
      </c>
      <c r="G9" s="53">
        <v>0</v>
      </c>
      <c r="H9" s="28">
        <f t="shared" si="0"/>
        <v>289.77</v>
      </c>
      <c r="I9" s="29">
        <f t="shared" si="2"/>
        <v>276.09999999999997</v>
      </c>
      <c r="J9" s="29">
        <v>0.86</v>
      </c>
      <c r="K9" s="30">
        <v>13.67</v>
      </c>
      <c r="L9" s="30">
        <v>0</v>
      </c>
      <c r="M9" s="31">
        <f t="shared" si="1"/>
        <v>290.63</v>
      </c>
      <c r="N9" s="16"/>
      <c r="O9" s="32" t="s">
        <v>49</v>
      </c>
      <c r="P9" s="33" t="s">
        <v>50</v>
      </c>
      <c r="Q9" s="34">
        <v>0</v>
      </c>
      <c r="R9" s="16"/>
      <c r="S9" s="35" t="s">
        <v>51</v>
      </c>
      <c r="T9" s="35" t="s">
        <v>51</v>
      </c>
      <c r="U9" s="35" t="s">
        <v>51</v>
      </c>
      <c r="V9" s="35" t="s">
        <v>49</v>
      </c>
      <c r="W9" s="35" t="s">
        <v>49</v>
      </c>
      <c r="X9" s="36" t="s">
        <v>50</v>
      </c>
      <c r="Y9" s="16"/>
      <c r="Z9" s="37">
        <v>3.56</v>
      </c>
      <c r="AA9" s="37" t="s">
        <v>49</v>
      </c>
      <c r="AB9" s="37" t="s">
        <v>52</v>
      </c>
      <c r="AC9" s="38">
        <v>0</v>
      </c>
      <c r="AD9" s="16"/>
      <c r="AE9" s="39">
        <v>-0.86823999999999968</v>
      </c>
      <c r="AF9" s="40">
        <v>-0.19609045446871742</v>
      </c>
      <c r="AG9" s="40" t="s">
        <v>49</v>
      </c>
      <c r="AH9" s="41">
        <v>0</v>
      </c>
      <c r="AI9" s="16"/>
      <c r="AJ9" s="42">
        <v>0.78379999999999994</v>
      </c>
      <c r="AK9" s="42" t="s">
        <v>49</v>
      </c>
      <c r="AL9" s="43">
        <v>0</v>
      </c>
      <c r="AM9" s="16"/>
      <c r="AN9" s="44">
        <v>6.6199999999999995E-2</v>
      </c>
      <c r="AO9" s="44" t="s">
        <v>49</v>
      </c>
      <c r="AP9" s="45">
        <v>0</v>
      </c>
      <c r="AQ9" s="16"/>
      <c r="AR9" s="40">
        <v>0.17949999999999999</v>
      </c>
      <c r="AS9" s="40" t="s">
        <v>49</v>
      </c>
      <c r="AT9" s="41">
        <v>0</v>
      </c>
      <c r="AU9" s="16"/>
      <c r="AV9" s="46">
        <v>2.7000000000000001E-3</v>
      </c>
      <c r="AW9" s="46" t="s">
        <v>51</v>
      </c>
      <c r="AX9" s="47">
        <v>3</v>
      </c>
      <c r="AY9" s="16"/>
      <c r="AZ9" s="48" t="s">
        <v>57</v>
      </c>
      <c r="BA9" s="48" t="s">
        <v>49</v>
      </c>
      <c r="BB9" s="49">
        <v>0</v>
      </c>
      <c r="BC9" s="16"/>
      <c r="BD9" s="50"/>
    </row>
    <row r="10" spans="1:56" ht="15.6" customHeight="1" thickBot="1" x14ac:dyDescent="0.35">
      <c r="A10" s="60" t="s">
        <v>58</v>
      </c>
      <c r="B10" s="52">
        <v>888222</v>
      </c>
      <c r="C10" s="52" t="s">
        <v>48</v>
      </c>
      <c r="D10" s="26">
        <v>234.45000000000002</v>
      </c>
      <c r="E10" s="26">
        <v>8.4499999999999993</v>
      </c>
      <c r="F10" s="53">
        <v>13.67</v>
      </c>
      <c r="G10" s="53">
        <v>0</v>
      </c>
      <c r="H10" s="28">
        <f t="shared" si="0"/>
        <v>256.57</v>
      </c>
      <c r="I10" s="29">
        <f t="shared" si="2"/>
        <v>242.9</v>
      </c>
      <c r="J10" s="29">
        <v>0.86</v>
      </c>
      <c r="K10" s="30">
        <v>13.67</v>
      </c>
      <c r="L10" s="30">
        <v>6</v>
      </c>
      <c r="M10" s="31">
        <f t="shared" si="1"/>
        <v>263.43</v>
      </c>
      <c r="N10" s="16"/>
      <c r="O10" s="32" t="s">
        <v>51</v>
      </c>
      <c r="P10" s="33">
        <v>2</v>
      </c>
      <c r="Q10" s="34">
        <v>6</v>
      </c>
      <c r="R10" s="16"/>
      <c r="S10" s="35" t="s">
        <v>51</v>
      </c>
      <c r="T10" s="35" t="s">
        <v>49</v>
      </c>
      <c r="U10" s="35" t="s">
        <v>49</v>
      </c>
      <c r="V10" s="35" t="s">
        <v>49</v>
      </c>
      <c r="W10" s="35" t="s">
        <v>51</v>
      </c>
      <c r="X10" s="36">
        <v>2</v>
      </c>
      <c r="Y10" s="16"/>
      <c r="Z10" s="37">
        <v>3.22</v>
      </c>
      <c r="AA10" s="37" t="s">
        <v>49</v>
      </c>
      <c r="AB10" s="37" t="s">
        <v>52</v>
      </c>
      <c r="AC10" s="38">
        <v>0</v>
      </c>
      <c r="AD10" s="16"/>
      <c r="AE10" s="39">
        <v>-0.18642999999999965</v>
      </c>
      <c r="AF10" s="40">
        <v>-5.4705845673057425E-2</v>
      </c>
      <c r="AG10" s="40" t="s">
        <v>49</v>
      </c>
      <c r="AH10" s="41">
        <v>0</v>
      </c>
      <c r="AI10" s="16"/>
      <c r="AJ10" s="42">
        <v>0.39829999999999999</v>
      </c>
      <c r="AK10" s="42" t="s">
        <v>49</v>
      </c>
      <c r="AL10" s="43">
        <v>0</v>
      </c>
      <c r="AM10" s="16"/>
      <c r="AN10" s="44">
        <v>3.3500000000000002E-2</v>
      </c>
      <c r="AO10" s="44" t="s">
        <v>51</v>
      </c>
      <c r="AP10" s="45">
        <v>3</v>
      </c>
      <c r="AQ10" s="16"/>
      <c r="AR10" s="40">
        <v>7.690000000000001E-2</v>
      </c>
      <c r="AS10" s="40" t="s">
        <v>49</v>
      </c>
      <c r="AT10" s="41">
        <v>0</v>
      </c>
      <c r="AU10" s="16"/>
      <c r="AV10" s="46">
        <v>2.23E-2</v>
      </c>
      <c r="AW10" s="46" t="s">
        <v>49</v>
      </c>
      <c r="AX10" s="47">
        <v>0</v>
      </c>
      <c r="AY10" s="16"/>
      <c r="AZ10" s="48">
        <v>0.91</v>
      </c>
      <c r="BA10" s="48" t="s">
        <v>51</v>
      </c>
      <c r="BB10" s="49">
        <v>3</v>
      </c>
      <c r="BC10" s="16"/>
      <c r="BD10" s="50"/>
    </row>
    <row r="11" spans="1:56" ht="15.6" customHeight="1" thickBot="1" x14ac:dyDescent="0.35">
      <c r="A11" s="51" t="s">
        <v>59</v>
      </c>
      <c r="B11" s="52">
        <v>429899</v>
      </c>
      <c r="C11" s="52" t="s">
        <v>48</v>
      </c>
      <c r="D11" s="26">
        <v>259.07</v>
      </c>
      <c r="E11" s="26">
        <v>8.4499999999999993</v>
      </c>
      <c r="F11" s="53">
        <v>13.67</v>
      </c>
      <c r="G11" s="53">
        <v>12.75</v>
      </c>
      <c r="H11" s="28">
        <f t="shared" si="0"/>
        <v>293.94</v>
      </c>
      <c r="I11" s="29">
        <f t="shared" si="2"/>
        <v>267.52</v>
      </c>
      <c r="J11" s="29">
        <v>0.86</v>
      </c>
      <c r="K11" s="30">
        <v>13.67</v>
      </c>
      <c r="L11" s="30">
        <v>12.75</v>
      </c>
      <c r="M11" s="31">
        <f t="shared" si="1"/>
        <v>294.8</v>
      </c>
      <c r="N11" s="16"/>
      <c r="O11" s="32" t="s">
        <v>51</v>
      </c>
      <c r="P11" s="33">
        <v>3</v>
      </c>
      <c r="Q11" s="34">
        <v>12.75</v>
      </c>
      <c r="R11" s="16"/>
      <c r="S11" s="35" t="s">
        <v>51</v>
      </c>
      <c r="T11" s="35" t="s">
        <v>49</v>
      </c>
      <c r="U11" s="35" t="s">
        <v>49</v>
      </c>
      <c r="V11" s="35" t="s">
        <v>49</v>
      </c>
      <c r="W11" s="35" t="s">
        <v>51</v>
      </c>
      <c r="X11" s="36">
        <v>3</v>
      </c>
      <c r="Y11" s="16"/>
      <c r="Z11" s="37">
        <v>4.34</v>
      </c>
      <c r="AA11" s="37" t="s">
        <v>51</v>
      </c>
      <c r="AB11" s="37" t="s">
        <v>60</v>
      </c>
      <c r="AC11" s="38">
        <v>6.75</v>
      </c>
      <c r="AD11" s="16"/>
      <c r="AE11" s="39">
        <v>-6.8820000000000547E-2</v>
      </c>
      <c r="AF11" s="40">
        <v>-1.5625434583818532E-2</v>
      </c>
      <c r="AG11" s="40" t="s">
        <v>49</v>
      </c>
      <c r="AH11" s="41">
        <v>0</v>
      </c>
      <c r="AI11" s="16"/>
      <c r="AJ11" s="42">
        <v>0.59379999999999999</v>
      </c>
      <c r="AK11" s="42" t="s">
        <v>49</v>
      </c>
      <c r="AL11" s="43">
        <v>0</v>
      </c>
      <c r="AM11" s="16"/>
      <c r="AN11" s="44">
        <v>3.0800000000000001E-2</v>
      </c>
      <c r="AO11" s="44" t="s">
        <v>51</v>
      </c>
      <c r="AP11" s="45">
        <v>3</v>
      </c>
      <c r="AQ11" s="16"/>
      <c r="AR11" s="40">
        <v>9.3900000000000011E-2</v>
      </c>
      <c r="AS11" s="40" t="s">
        <v>49</v>
      </c>
      <c r="AT11" s="41">
        <v>0</v>
      </c>
      <c r="AU11" s="16"/>
      <c r="AV11" s="46">
        <v>1.23E-2</v>
      </c>
      <c r="AW11" s="46" t="s">
        <v>51</v>
      </c>
      <c r="AX11" s="47">
        <v>3</v>
      </c>
      <c r="AY11" s="16"/>
      <c r="AZ11" s="48">
        <v>0.82</v>
      </c>
      <c r="BA11" s="48" t="s">
        <v>49</v>
      </c>
      <c r="BB11" s="49">
        <v>0</v>
      </c>
      <c r="BC11" s="16"/>
      <c r="BD11" s="50"/>
    </row>
    <row r="12" spans="1:56" ht="15.6" customHeight="1" thickBot="1" x14ac:dyDescent="0.35">
      <c r="A12" s="51" t="s">
        <v>61</v>
      </c>
      <c r="B12" s="52">
        <v>539139</v>
      </c>
      <c r="C12" s="52" t="s">
        <v>48</v>
      </c>
      <c r="D12" s="26">
        <v>248.04000000000002</v>
      </c>
      <c r="E12" s="26">
        <v>8.4499999999999993</v>
      </c>
      <c r="F12" s="53">
        <v>13.67</v>
      </c>
      <c r="G12" s="53">
        <v>7.25</v>
      </c>
      <c r="H12" s="28">
        <f t="shared" si="0"/>
        <v>277.41000000000003</v>
      </c>
      <c r="I12" s="29">
        <f t="shared" si="2"/>
        <v>256.49</v>
      </c>
      <c r="J12" s="29">
        <v>0.86</v>
      </c>
      <c r="K12" s="30">
        <v>13.67</v>
      </c>
      <c r="L12" s="30">
        <v>14.75</v>
      </c>
      <c r="M12" s="31">
        <f t="shared" si="1"/>
        <v>285.77000000000004</v>
      </c>
      <c r="N12" s="16"/>
      <c r="O12" s="32" t="s">
        <v>51</v>
      </c>
      <c r="P12" s="33">
        <v>5</v>
      </c>
      <c r="Q12" s="34">
        <v>14.75</v>
      </c>
      <c r="R12" s="16"/>
      <c r="S12" s="35" t="s">
        <v>51</v>
      </c>
      <c r="T12" s="35" t="s">
        <v>49</v>
      </c>
      <c r="U12" s="35" t="s">
        <v>49</v>
      </c>
      <c r="V12" s="35" t="s">
        <v>49</v>
      </c>
      <c r="W12" s="35" t="s">
        <v>51</v>
      </c>
      <c r="X12" s="36">
        <v>5</v>
      </c>
      <c r="Y12" s="16"/>
      <c r="Z12" s="37">
        <v>4</v>
      </c>
      <c r="AA12" s="37" t="s">
        <v>51</v>
      </c>
      <c r="AB12" s="37" t="s">
        <v>62</v>
      </c>
      <c r="AC12" s="38">
        <v>4.5</v>
      </c>
      <c r="AD12" s="16"/>
      <c r="AE12" s="39">
        <v>0.32623500000000005</v>
      </c>
      <c r="AF12" s="40">
        <v>8.8689074430885625E-2</v>
      </c>
      <c r="AG12" s="40" t="s">
        <v>51</v>
      </c>
      <c r="AH12" s="41">
        <v>1.25</v>
      </c>
      <c r="AI12" s="16"/>
      <c r="AJ12" s="42">
        <v>0.4758</v>
      </c>
      <c r="AK12" s="42" t="s">
        <v>49</v>
      </c>
      <c r="AL12" s="43">
        <v>0</v>
      </c>
      <c r="AM12" s="16"/>
      <c r="AN12" s="44">
        <v>6.9599999999999995E-2</v>
      </c>
      <c r="AO12" s="44" t="s">
        <v>49</v>
      </c>
      <c r="AP12" s="45">
        <v>0</v>
      </c>
      <c r="AQ12" s="16"/>
      <c r="AR12" s="40">
        <v>3.2799999999999996E-2</v>
      </c>
      <c r="AS12" s="40" t="s">
        <v>51</v>
      </c>
      <c r="AT12" s="41">
        <v>3</v>
      </c>
      <c r="AU12" s="16"/>
      <c r="AV12" s="46">
        <v>1.6E-2</v>
      </c>
      <c r="AW12" s="46" t="s">
        <v>51</v>
      </c>
      <c r="AX12" s="47">
        <v>3</v>
      </c>
      <c r="AY12" s="16"/>
      <c r="AZ12" s="48">
        <v>0.94</v>
      </c>
      <c r="BA12" s="48" t="s">
        <v>51</v>
      </c>
      <c r="BB12" s="49">
        <v>3</v>
      </c>
      <c r="BC12" s="16"/>
      <c r="BD12" s="50"/>
    </row>
    <row r="13" spans="1:56" ht="15.6" customHeight="1" thickBot="1" x14ac:dyDescent="0.35">
      <c r="A13" s="51" t="s">
        <v>63</v>
      </c>
      <c r="B13" s="52">
        <v>7702001</v>
      </c>
      <c r="C13" s="52" t="s">
        <v>48</v>
      </c>
      <c r="D13" s="26">
        <v>260.38</v>
      </c>
      <c r="E13" s="26">
        <v>8.4499999999999993</v>
      </c>
      <c r="F13" s="53">
        <v>13.67</v>
      </c>
      <c r="G13" s="53">
        <v>12.75</v>
      </c>
      <c r="H13" s="28">
        <f t="shared" si="0"/>
        <v>295.25</v>
      </c>
      <c r="I13" s="29">
        <f t="shared" si="2"/>
        <v>268.83</v>
      </c>
      <c r="J13" s="29">
        <v>0.86</v>
      </c>
      <c r="K13" s="30">
        <v>13.67</v>
      </c>
      <c r="L13" s="30">
        <v>15.75</v>
      </c>
      <c r="M13" s="31">
        <f t="shared" si="1"/>
        <v>299.11</v>
      </c>
      <c r="N13" s="16"/>
      <c r="O13" s="32" t="s">
        <v>51</v>
      </c>
      <c r="P13" s="33">
        <v>4</v>
      </c>
      <c r="Q13" s="34">
        <v>15.75</v>
      </c>
      <c r="R13" s="16"/>
      <c r="S13" s="35" t="s">
        <v>51</v>
      </c>
      <c r="T13" s="35" t="s">
        <v>49</v>
      </c>
      <c r="U13" s="35" t="s">
        <v>49</v>
      </c>
      <c r="V13" s="35" t="s">
        <v>49</v>
      </c>
      <c r="W13" s="35" t="s">
        <v>51</v>
      </c>
      <c r="X13" s="36">
        <v>4</v>
      </c>
      <c r="Y13" s="16"/>
      <c r="Z13" s="37">
        <v>4.76</v>
      </c>
      <c r="AA13" s="37" t="s">
        <v>51</v>
      </c>
      <c r="AB13" s="37" t="s">
        <v>60</v>
      </c>
      <c r="AC13" s="38">
        <v>6.75</v>
      </c>
      <c r="AD13" s="16"/>
      <c r="AE13" s="39">
        <v>0.64517749999999996</v>
      </c>
      <c r="AF13" s="40">
        <v>0.15670630812250089</v>
      </c>
      <c r="AG13" s="40" t="s">
        <v>49</v>
      </c>
      <c r="AH13" s="41">
        <v>0</v>
      </c>
      <c r="AI13" s="16"/>
      <c r="AJ13" s="42">
        <v>0.46229999999999999</v>
      </c>
      <c r="AK13" s="42" t="s">
        <v>49</v>
      </c>
      <c r="AL13" s="43">
        <v>0</v>
      </c>
      <c r="AM13" s="16"/>
      <c r="AN13" s="44">
        <v>5.33E-2</v>
      </c>
      <c r="AO13" s="44" t="s">
        <v>51</v>
      </c>
      <c r="AP13" s="45">
        <v>3</v>
      </c>
      <c r="AQ13" s="16"/>
      <c r="AR13" s="40">
        <v>9.9600000000000008E-2</v>
      </c>
      <c r="AS13" s="40" t="s">
        <v>49</v>
      </c>
      <c r="AT13" s="41">
        <v>0</v>
      </c>
      <c r="AU13" s="16"/>
      <c r="AV13" s="46">
        <v>1.7899999999999999E-2</v>
      </c>
      <c r="AW13" s="46" t="s">
        <v>51</v>
      </c>
      <c r="AX13" s="47">
        <v>3</v>
      </c>
      <c r="AY13" s="16"/>
      <c r="AZ13" s="48">
        <v>1</v>
      </c>
      <c r="BA13" s="48" t="s">
        <v>51</v>
      </c>
      <c r="BB13" s="49">
        <v>3</v>
      </c>
      <c r="BC13" s="16"/>
      <c r="BD13" s="50"/>
    </row>
    <row r="14" spans="1:56" ht="15.6" customHeight="1" thickBot="1" x14ac:dyDescent="0.35">
      <c r="A14" s="61" t="s">
        <v>64</v>
      </c>
      <c r="B14" s="52">
        <v>4477421</v>
      </c>
      <c r="C14" s="52" t="s">
        <v>48</v>
      </c>
      <c r="D14" s="26">
        <v>274.45</v>
      </c>
      <c r="E14" s="26">
        <v>8.4499999999999993</v>
      </c>
      <c r="F14" s="53">
        <v>13.67</v>
      </c>
      <c r="G14" s="53">
        <v>3</v>
      </c>
      <c r="H14" s="28">
        <f t="shared" si="0"/>
        <v>299.57</v>
      </c>
      <c r="I14" s="29">
        <f t="shared" si="2"/>
        <v>282.89999999999998</v>
      </c>
      <c r="J14" s="29">
        <v>0.86</v>
      </c>
      <c r="K14" s="30">
        <v>13.67</v>
      </c>
      <c r="L14" s="30">
        <v>9.75</v>
      </c>
      <c r="M14" s="31">
        <f t="shared" si="1"/>
        <v>307.18</v>
      </c>
      <c r="N14" s="16"/>
      <c r="O14" s="32" t="s">
        <v>51</v>
      </c>
      <c r="P14" s="33">
        <v>2</v>
      </c>
      <c r="Q14" s="34">
        <v>9.75</v>
      </c>
      <c r="R14" s="16"/>
      <c r="S14" s="35" t="s">
        <v>51</v>
      </c>
      <c r="T14" s="35" t="s">
        <v>49</v>
      </c>
      <c r="U14" s="35" t="s">
        <v>49</v>
      </c>
      <c r="V14" s="35" t="s">
        <v>49</v>
      </c>
      <c r="W14" s="35" t="s">
        <v>51</v>
      </c>
      <c r="X14" s="36">
        <v>2</v>
      </c>
      <c r="Y14" s="16"/>
      <c r="Z14" s="37">
        <v>4.3499999999999996</v>
      </c>
      <c r="AA14" s="37" t="s">
        <v>51</v>
      </c>
      <c r="AB14" s="37" t="s">
        <v>60</v>
      </c>
      <c r="AC14" s="38">
        <v>6.75</v>
      </c>
      <c r="AD14" s="16"/>
      <c r="AE14" s="39">
        <v>0.63848500000000019</v>
      </c>
      <c r="AF14" s="40">
        <v>0.17185704172846225</v>
      </c>
      <c r="AG14" s="40" t="s">
        <v>49</v>
      </c>
      <c r="AH14" s="41">
        <v>0</v>
      </c>
      <c r="AI14" s="16"/>
      <c r="AJ14" s="42">
        <v>0.44280000000000003</v>
      </c>
      <c r="AK14" s="42" t="s">
        <v>49</v>
      </c>
      <c r="AL14" s="43">
        <v>0</v>
      </c>
      <c r="AM14" s="16"/>
      <c r="AN14" s="44">
        <v>7.8000000000000005E-3</v>
      </c>
      <c r="AO14" s="44" t="s">
        <v>51</v>
      </c>
      <c r="AP14" s="45">
        <v>3</v>
      </c>
      <c r="AQ14" s="16"/>
      <c r="AR14" s="40">
        <v>7.3899999999999993E-2</v>
      </c>
      <c r="AS14" s="40" t="s">
        <v>49</v>
      </c>
      <c r="AT14" s="41">
        <v>0</v>
      </c>
      <c r="AU14" s="16"/>
      <c r="AV14" s="46">
        <v>2.0499999999999997E-2</v>
      </c>
      <c r="AW14" s="46" t="s">
        <v>49</v>
      </c>
      <c r="AX14" s="47">
        <v>0</v>
      </c>
      <c r="AY14" s="16"/>
      <c r="AZ14" s="48" t="s">
        <v>52</v>
      </c>
      <c r="BA14" s="48" t="s">
        <v>49</v>
      </c>
      <c r="BB14" s="49">
        <v>0</v>
      </c>
      <c r="BC14" s="16"/>
      <c r="BD14" s="50"/>
    </row>
    <row r="15" spans="1:56" ht="15.6" customHeight="1" thickBot="1" x14ac:dyDescent="0.35">
      <c r="A15" s="62" t="s">
        <v>65</v>
      </c>
      <c r="B15" s="63">
        <v>954675</v>
      </c>
      <c r="C15" s="52" t="s">
        <v>48</v>
      </c>
      <c r="D15" s="26">
        <v>244.28</v>
      </c>
      <c r="E15" s="26">
        <v>8.4499999999999993</v>
      </c>
      <c r="F15" s="53">
        <v>13.67</v>
      </c>
      <c r="G15" s="53">
        <v>0</v>
      </c>
      <c r="H15" s="28">
        <f t="shared" si="0"/>
        <v>266.39999999999998</v>
      </c>
      <c r="I15" s="29">
        <f t="shared" si="2"/>
        <v>252.73</v>
      </c>
      <c r="J15" s="29">
        <v>0.86</v>
      </c>
      <c r="K15" s="30">
        <v>13.67</v>
      </c>
      <c r="L15" s="30">
        <v>9.75</v>
      </c>
      <c r="M15" s="31">
        <f t="shared" si="1"/>
        <v>277.01</v>
      </c>
      <c r="N15" s="16"/>
      <c r="O15" s="32" t="s">
        <v>51</v>
      </c>
      <c r="P15" s="33">
        <v>2</v>
      </c>
      <c r="Q15" s="34">
        <v>9.75</v>
      </c>
      <c r="R15" s="16"/>
      <c r="S15" s="35" t="s">
        <v>51</v>
      </c>
      <c r="T15" s="35" t="s">
        <v>49</v>
      </c>
      <c r="U15" s="35" t="s">
        <v>49</v>
      </c>
      <c r="V15" s="35" t="s">
        <v>49</v>
      </c>
      <c r="W15" s="35" t="s">
        <v>51</v>
      </c>
      <c r="X15" s="36">
        <v>2</v>
      </c>
      <c r="Y15" s="16"/>
      <c r="Z15" s="37">
        <v>5.2</v>
      </c>
      <c r="AA15" s="37" t="s">
        <v>51</v>
      </c>
      <c r="AB15" s="37" t="s">
        <v>60</v>
      </c>
      <c r="AC15" s="38">
        <v>6.75</v>
      </c>
      <c r="AD15" s="16"/>
      <c r="AE15" s="39">
        <v>0.29647749999999995</v>
      </c>
      <c r="AF15" s="40">
        <v>6.0412896941836193E-2</v>
      </c>
      <c r="AG15" s="40" t="s">
        <v>49</v>
      </c>
      <c r="AH15" s="41">
        <v>0</v>
      </c>
      <c r="AI15" s="16"/>
      <c r="AJ15" s="42">
        <v>0.42649999999999999</v>
      </c>
      <c r="AK15" s="42" t="s">
        <v>49</v>
      </c>
      <c r="AL15" s="43">
        <v>0</v>
      </c>
      <c r="AM15" s="16"/>
      <c r="AN15" s="44">
        <v>8.3800000000000013E-2</v>
      </c>
      <c r="AO15" s="44" t="s">
        <v>49</v>
      </c>
      <c r="AP15" s="45">
        <v>0</v>
      </c>
      <c r="AQ15" s="16"/>
      <c r="AR15" s="40">
        <v>9.2899999999999996E-2</v>
      </c>
      <c r="AS15" s="40" t="s">
        <v>49</v>
      </c>
      <c r="AT15" s="41">
        <v>0</v>
      </c>
      <c r="AU15" s="16"/>
      <c r="AV15" s="46">
        <v>2.6600000000000002E-2</v>
      </c>
      <c r="AW15" s="46" t="s">
        <v>49</v>
      </c>
      <c r="AX15" s="47">
        <v>0</v>
      </c>
      <c r="AY15" s="16"/>
      <c r="AZ15" s="48">
        <v>0.98</v>
      </c>
      <c r="BA15" s="48" t="s">
        <v>51</v>
      </c>
      <c r="BB15" s="49">
        <v>3</v>
      </c>
      <c r="BC15" s="16"/>
      <c r="BD15" s="50"/>
    </row>
    <row r="16" spans="1:56" ht="15.6" customHeight="1" thickBot="1" x14ac:dyDescent="0.35">
      <c r="A16" s="64" t="s">
        <v>66</v>
      </c>
      <c r="B16" s="57">
        <v>890430</v>
      </c>
      <c r="C16" s="52" t="s">
        <v>48</v>
      </c>
      <c r="D16" s="26">
        <v>255.01000000000002</v>
      </c>
      <c r="E16" s="26">
        <v>8.4499999999999993</v>
      </c>
      <c r="F16" s="53">
        <v>13.67</v>
      </c>
      <c r="G16" s="53">
        <v>0</v>
      </c>
      <c r="H16" s="28">
        <f t="shared" si="0"/>
        <v>277.13000000000005</v>
      </c>
      <c r="I16" s="29">
        <f t="shared" si="2"/>
        <v>263.46000000000004</v>
      </c>
      <c r="J16" s="29">
        <v>0.86</v>
      </c>
      <c r="K16" s="30">
        <v>13.67</v>
      </c>
      <c r="L16" s="30">
        <v>0</v>
      </c>
      <c r="M16" s="31">
        <f t="shared" si="1"/>
        <v>277.99000000000007</v>
      </c>
      <c r="N16" s="16"/>
      <c r="O16" s="32" t="s">
        <v>49</v>
      </c>
      <c r="P16" s="33" t="s">
        <v>50</v>
      </c>
      <c r="Q16" s="34">
        <v>0</v>
      </c>
      <c r="R16" s="16"/>
      <c r="S16" s="35" t="s">
        <v>51</v>
      </c>
      <c r="T16" s="35" t="s">
        <v>49</v>
      </c>
      <c r="U16" s="35" t="s">
        <v>51</v>
      </c>
      <c r="V16" s="35" t="s">
        <v>49</v>
      </c>
      <c r="W16" s="35" t="s">
        <v>49</v>
      </c>
      <c r="X16" s="36" t="s">
        <v>50</v>
      </c>
      <c r="Y16" s="16"/>
      <c r="Z16" s="37">
        <v>3.56</v>
      </c>
      <c r="AA16" s="37" t="s">
        <v>49</v>
      </c>
      <c r="AB16" s="37" t="s">
        <v>52</v>
      </c>
      <c r="AC16" s="38">
        <v>0</v>
      </c>
      <c r="AD16" s="16"/>
      <c r="AE16" s="39">
        <v>-4.5310000000000183E-2</v>
      </c>
      <c r="AF16" s="40">
        <v>-1.2567739519660547E-2</v>
      </c>
      <c r="AG16" s="40" t="s">
        <v>49</v>
      </c>
      <c r="AH16" s="41">
        <v>0</v>
      </c>
      <c r="AI16" s="16"/>
      <c r="AJ16" s="42">
        <v>0.38450000000000001</v>
      </c>
      <c r="AK16" s="42" t="s">
        <v>49</v>
      </c>
      <c r="AL16" s="43">
        <v>0</v>
      </c>
      <c r="AM16" s="16"/>
      <c r="AN16" s="44">
        <v>5.7599999999999998E-2</v>
      </c>
      <c r="AO16" s="44" t="s">
        <v>49</v>
      </c>
      <c r="AP16" s="45">
        <v>0</v>
      </c>
      <c r="AQ16" s="16"/>
      <c r="AR16" s="40">
        <v>0.11609999999999999</v>
      </c>
      <c r="AS16" s="40" t="s">
        <v>49</v>
      </c>
      <c r="AT16" s="41">
        <v>0</v>
      </c>
      <c r="AU16" s="16"/>
      <c r="AV16" s="46">
        <v>1.9400000000000001E-2</v>
      </c>
      <c r="AW16" s="46" t="s">
        <v>49</v>
      </c>
      <c r="AX16" s="47">
        <v>0</v>
      </c>
      <c r="AY16" s="16"/>
      <c r="AZ16" s="48">
        <v>0.89</v>
      </c>
      <c r="BA16" s="48" t="s">
        <v>51</v>
      </c>
      <c r="BB16" s="49">
        <v>3</v>
      </c>
      <c r="BC16" s="16"/>
      <c r="BD16" s="50"/>
    </row>
    <row r="17" spans="1:56" ht="15.6" customHeight="1" thickBot="1" x14ac:dyDescent="0.35">
      <c r="A17" s="51" t="s">
        <v>67</v>
      </c>
      <c r="B17" s="52">
        <v>4479009</v>
      </c>
      <c r="C17" s="52" t="s">
        <v>48</v>
      </c>
      <c r="D17" s="26">
        <v>253.52</v>
      </c>
      <c r="E17" s="26">
        <v>8.4499999999999993</v>
      </c>
      <c r="F17" s="53">
        <v>13.67</v>
      </c>
      <c r="G17" s="53">
        <v>10.5</v>
      </c>
      <c r="H17" s="28">
        <f t="shared" si="0"/>
        <v>286.14000000000004</v>
      </c>
      <c r="I17" s="29">
        <f t="shared" si="2"/>
        <v>261.97000000000003</v>
      </c>
      <c r="J17" s="29">
        <v>0.86</v>
      </c>
      <c r="K17" s="30">
        <v>13.67</v>
      </c>
      <c r="L17" s="30">
        <v>12.75</v>
      </c>
      <c r="M17" s="31">
        <f t="shared" si="1"/>
        <v>289.25000000000006</v>
      </c>
      <c r="N17" s="16"/>
      <c r="O17" s="32" t="s">
        <v>51</v>
      </c>
      <c r="P17" s="33">
        <v>3</v>
      </c>
      <c r="Q17" s="34">
        <v>12.75</v>
      </c>
      <c r="R17" s="16"/>
      <c r="S17" s="35" t="s">
        <v>51</v>
      </c>
      <c r="T17" s="35" t="s">
        <v>49</v>
      </c>
      <c r="U17" s="35" t="s">
        <v>49</v>
      </c>
      <c r="V17" s="35" t="s">
        <v>49</v>
      </c>
      <c r="W17" s="35" t="s">
        <v>51</v>
      </c>
      <c r="X17" s="36">
        <v>3</v>
      </c>
      <c r="Y17" s="16"/>
      <c r="Z17" s="37">
        <v>4.12</v>
      </c>
      <c r="AA17" s="37" t="s">
        <v>51</v>
      </c>
      <c r="AB17" s="37" t="s">
        <v>60</v>
      </c>
      <c r="AC17" s="38">
        <v>6.75</v>
      </c>
      <c r="AD17" s="16"/>
      <c r="AE17" s="39">
        <v>0.15401500000000024</v>
      </c>
      <c r="AF17" s="40">
        <v>3.8804044801709292E-2</v>
      </c>
      <c r="AG17" s="40" t="s">
        <v>49</v>
      </c>
      <c r="AH17" s="41">
        <v>0</v>
      </c>
      <c r="AI17" s="16"/>
      <c r="AJ17" s="42">
        <v>0.30649999999999999</v>
      </c>
      <c r="AK17" s="42" t="s">
        <v>49</v>
      </c>
      <c r="AL17" s="43">
        <v>0</v>
      </c>
      <c r="AM17" s="16"/>
      <c r="AN17" s="44">
        <v>5.6600000000000004E-2</v>
      </c>
      <c r="AO17" s="44" t="s">
        <v>51</v>
      </c>
      <c r="AP17" s="45">
        <v>3</v>
      </c>
      <c r="AQ17" s="16"/>
      <c r="AR17" s="40">
        <v>0.10859999999999999</v>
      </c>
      <c r="AS17" s="40" t="s">
        <v>49</v>
      </c>
      <c r="AT17" s="41">
        <v>0</v>
      </c>
      <c r="AU17" s="16"/>
      <c r="AV17" s="46">
        <v>2.69E-2</v>
      </c>
      <c r="AW17" s="46" t="s">
        <v>49</v>
      </c>
      <c r="AX17" s="47">
        <v>0</v>
      </c>
      <c r="AY17" s="16"/>
      <c r="AZ17" s="48">
        <v>1</v>
      </c>
      <c r="BA17" s="48" t="s">
        <v>51</v>
      </c>
      <c r="BB17" s="49">
        <v>3</v>
      </c>
      <c r="BC17" s="16"/>
      <c r="BD17" s="50"/>
    </row>
    <row r="18" spans="1:56" ht="15.6" customHeight="1" thickBot="1" x14ac:dyDescent="0.35">
      <c r="A18" s="51" t="s">
        <v>68</v>
      </c>
      <c r="B18" s="52">
        <v>4480007</v>
      </c>
      <c r="C18" s="52" t="s">
        <v>48</v>
      </c>
      <c r="D18" s="26">
        <v>267</v>
      </c>
      <c r="E18" s="26">
        <v>8.4499999999999993</v>
      </c>
      <c r="F18" s="53">
        <v>13.67</v>
      </c>
      <c r="G18" s="53">
        <v>12.75</v>
      </c>
      <c r="H18" s="28">
        <f t="shared" si="0"/>
        <v>301.87</v>
      </c>
      <c r="I18" s="29">
        <f t="shared" si="2"/>
        <v>275.45</v>
      </c>
      <c r="J18" s="29">
        <v>0.86</v>
      </c>
      <c r="K18" s="30">
        <v>13.67</v>
      </c>
      <c r="L18" s="30">
        <v>17.25</v>
      </c>
      <c r="M18" s="31">
        <f t="shared" si="1"/>
        <v>307.23</v>
      </c>
      <c r="N18" s="16"/>
      <c r="O18" s="32" t="s">
        <v>51</v>
      </c>
      <c r="P18" s="33">
        <v>4</v>
      </c>
      <c r="Q18" s="34">
        <v>17.25</v>
      </c>
      <c r="R18" s="16"/>
      <c r="S18" s="35" t="s">
        <v>51</v>
      </c>
      <c r="T18" s="35" t="s">
        <v>49</v>
      </c>
      <c r="U18" s="35" t="s">
        <v>49</v>
      </c>
      <c r="V18" s="35" t="s">
        <v>49</v>
      </c>
      <c r="W18" s="35" t="s">
        <v>51</v>
      </c>
      <c r="X18" s="36">
        <v>4</v>
      </c>
      <c r="Y18" s="16"/>
      <c r="Z18" s="37">
        <v>4.72</v>
      </c>
      <c r="AA18" s="37" t="s">
        <v>51</v>
      </c>
      <c r="AB18" s="37" t="s">
        <v>60</v>
      </c>
      <c r="AC18" s="38">
        <v>6.75</v>
      </c>
      <c r="AD18" s="16"/>
      <c r="AE18" s="39">
        <v>0.11014750000000006</v>
      </c>
      <c r="AF18" s="40">
        <v>2.3894631287058276E-2</v>
      </c>
      <c r="AG18" s="40" t="s">
        <v>49</v>
      </c>
      <c r="AH18" s="41">
        <v>0</v>
      </c>
      <c r="AI18" s="16"/>
      <c r="AJ18" s="42">
        <v>0.28249999999999997</v>
      </c>
      <c r="AK18" s="42" t="s">
        <v>51</v>
      </c>
      <c r="AL18" s="43">
        <v>4.5</v>
      </c>
      <c r="AM18" s="16"/>
      <c r="AN18" s="44">
        <v>3.1E-2</v>
      </c>
      <c r="AO18" s="44" t="s">
        <v>51</v>
      </c>
      <c r="AP18" s="45">
        <v>3</v>
      </c>
      <c r="AQ18" s="16"/>
      <c r="AR18" s="40">
        <v>6.0199999999999997E-2</v>
      </c>
      <c r="AS18" s="40" t="s">
        <v>49</v>
      </c>
      <c r="AT18" s="41">
        <v>0</v>
      </c>
      <c r="AU18" s="16"/>
      <c r="AV18" s="46" t="s">
        <v>69</v>
      </c>
      <c r="AW18" s="46" t="s">
        <v>49</v>
      </c>
      <c r="AX18" s="47">
        <v>0</v>
      </c>
      <c r="AY18" s="16"/>
      <c r="AZ18" s="48">
        <v>0.95</v>
      </c>
      <c r="BA18" s="48" t="s">
        <v>51</v>
      </c>
      <c r="BB18" s="49">
        <v>3</v>
      </c>
      <c r="BC18" s="16"/>
      <c r="BD18" s="50"/>
    </row>
    <row r="19" spans="1:56" ht="15.6" customHeight="1" thickBot="1" x14ac:dyDescent="0.35">
      <c r="A19" s="51" t="s">
        <v>70</v>
      </c>
      <c r="B19" s="52">
        <v>6799302</v>
      </c>
      <c r="C19" s="52" t="s">
        <v>48</v>
      </c>
      <c r="D19" s="26">
        <v>261.83</v>
      </c>
      <c r="E19" s="26">
        <v>8.4499999999999993</v>
      </c>
      <c r="F19" s="53">
        <v>13.67</v>
      </c>
      <c r="G19" s="53">
        <v>15</v>
      </c>
      <c r="H19" s="28">
        <f t="shared" si="0"/>
        <v>298.95</v>
      </c>
      <c r="I19" s="29">
        <f t="shared" si="2"/>
        <v>270.27999999999997</v>
      </c>
      <c r="J19" s="29">
        <v>0.86</v>
      </c>
      <c r="K19" s="30">
        <v>13.67</v>
      </c>
      <c r="L19" s="30">
        <v>15.75</v>
      </c>
      <c r="M19" s="31">
        <f t="shared" si="1"/>
        <v>300.56</v>
      </c>
      <c r="N19" s="16"/>
      <c r="O19" s="32" t="s">
        <v>51</v>
      </c>
      <c r="P19" s="33">
        <v>4</v>
      </c>
      <c r="Q19" s="34">
        <v>15.75</v>
      </c>
      <c r="R19" s="16"/>
      <c r="S19" s="35" t="s">
        <v>51</v>
      </c>
      <c r="T19" s="35" t="s">
        <v>49</v>
      </c>
      <c r="U19" s="35" t="s">
        <v>49</v>
      </c>
      <c r="V19" s="35" t="s">
        <v>49</v>
      </c>
      <c r="W19" s="35" t="s">
        <v>51</v>
      </c>
      <c r="X19" s="36">
        <v>4</v>
      </c>
      <c r="Y19" s="16"/>
      <c r="Z19" s="37">
        <v>4.33</v>
      </c>
      <c r="AA19" s="37" t="s">
        <v>51</v>
      </c>
      <c r="AB19" s="37" t="s">
        <v>60</v>
      </c>
      <c r="AC19" s="38">
        <v>6.75</v>
      </c>
      <c r="AD19" s="16"/>
      <c r="AE19" s="39">
        <v>0.28358000000000061</v>
      </c>
      <c r="AF19" s="40">
        <v>7.0145235118131227E-2</v>
      </c>
      <c r="AG19" s="40" t="s">
        <v>49</v>
      </c>
      <c r="AH19" s="41">
        <v>0</v>
      </c>
      <c r="AI19" s="16"/>
      <c r="AJ19" s="42">
        <v>0.36849999999999999</v>
      </c>
      <c r="AK19" s="42" t="s">
        <v>49</v>
      </c>
      <c r="AL19" s="43">
        <v>0</v>
      </c>
      <c r="AM19" s="16"/>
      <c r="AN19" s="44">
        <v>2.8999999999999998E-2</v>
      </c>
      <c r="AO19" s="44" t="s">
        <v>51</v>
      </c>
      <c r="AP19" s="45">
        <v>3</v>
      </c>
      <c r="AQ19" s="16"/>
      <c r="AR19" s="40">
        <v>6.2400000000000004E-2</v>
      </c>
      <c r="AS19" s="40" t="s">
        <v>49</v>
      </c>
      <c r="AT19" s="41">
        <v>0</v>
      </c>
      <c r="AU19" s="16"/>
      <c r="AV19" s="46">
        <v>1.29E-2</v>
      </c>
      <c r="AW19" s="46" t="s">
        <v>51</v>
      </c>
      <c r="AX19" s="47">
        <v>3</v>
      </c>
      <c r="AY19" s="16"/>
      <c r="AZ19" s="48">
        <v>1</v>
      </c>
      <c r="BA19" s="48" t="s">
        <v>51</v>
      </c>
      <c r="BB19" s="49">
        <v>3</v>
      </c>
      <c r="BC19" s="16"/>
      <c r="BD19" s="50"/>
    </row>
    <row r="20" spans="1:56" ht="15.6" customHeight="1" thickBot="1" x14ac:dyDescent="0.35">
      <c r="A20" s="51" t="s">
        <v>71</v>
      </c>
      <c r="B20" s="52">
        <v>110710</v>
      </c>
      <c r="C20" s="52" t="s">
        <v>48</v>
      </c>
      <c r="D20" s="26">
        <v>333.83</v>
      </c>
      <c r="E20" s="26">
        <v>8.4499999999999993</v>
      </c>
      <c r="F20" s="53">
        <v>13.67</v>
      </c>
      <c r="G20" s="53">
        <v>12.75</v>
      </c>
      <c r="H20" s="28">
        <f t="shared" si="0"/>
        <v>368.7</v>
      </c>
      <c r="I20" s="29">
        <f t="shared" si="2"/>
        <v>342.28</v>
      </c>
      <c r="J20" s="29">
        <v>0.86</v>
      </c>
      <c r="K20" s="30">
        <v>13.67</v>
      </c>
      <c r="L20" s="30">
        <v>12.75</v>
      </c>
      <c r="M20" s="31">
        <f t="shared" si="1"/>
        <v>369.56</v>
      </c>
      <c r="N20" s="16"/>
      <c r="O20" s="32" t="s">
        <v>51</v>
      </c>
      <c r="P20" s="33">
        <v>3</v>
      </c>
      <c r="Q20" s="34">
        <v>12.75</v>
      </c>
      <c r="R20" s="16"/>
      <c r="S20" s="35" t="s">
        <v>51</v>
      </c>
      <c r="T20" s="35" t="s">
        <v>49</v>
      </c>
      <c r="U20" s="35" t="s">
        <v>49</v>
      </c>
      <c r="V20" s="35" t="s">
        <v>49</v>
      </c>
      <c r="W20" s="35" t="s">
        <v>51</v>
      </c>
      <c r="X20" s="36">
        <v>3</v>
      </c>
      <c r="Y20" s="16"/>
      <c r="Z20" s="37">
        <v>4.25</v>
      </c>
      <c r="AA20" s="37" t="s">
        <v>51</v>
      </c>
      <c r="AB20" s="37" t="s">
        <v>60</v>
      </c>
      <c r="AC20" s="38">
        <v>6.75</v>
      </c>
      <c r="AD20" s="16"/>
      <c r="AE20" s="39">
        <v>-5.3512500000000074E-2</v>
      </c>
      <c r="AF20" s="40">
        <v>-1.2432811703164534E-2</v>
      </c>
      <c r="AG20" s="40" t="s">
        <v>49</v>
      </c>
      <c r="AH20" s="41">
        <v>0</v>
      </c>
      <c r="AI20" s="16"/>
      <c r="AJ20" s="42">
        <v>0.37030000000000002</v>
      </c>
      <c r="AK20" s="42" t="s">
        <v>49</v>
      </c>
      <c r="AL20" s="43">
        <v>0</v>
      </c>
      <c r="AM20" s="16"/>
      <c r="AN20" s="44">
        <v>4.2000000000000003E-2</v>
      </c>
      <c r="AO20" s="44" t="s">
        <v>51</v>
      </c>
      <c r="AP20" s="45">
        <v>3</v>
      </c>
      <c r="AQ20" s="16"/>
      <c r="AR20" s="40">
        <v>0.1191</v>
      </c>
      <c r="AS20" s="40" t="s">
        <v>49</v>
      </c>
      <c r="AT20" s="41">
        <v>0</v>
      </c>
      <c r="AU20" s="16"/>
      <c r="AV20" s="46">
        <v>2.8300000000000002E-2</v>
      </c>
      <c r="AW20" s="46" t="s">
        <v>49</v>
      </c>
      <c r="AX20" s="47">
        <v>0</v>
      </c>
      <c r="AY20" s="16"/>
      <c r="AZ20" s="48">
        <v>0.98</v>
      </c>
      <c r="BA20" s="48" t="s">
        <v>51</v>
      </c>
      <c r="BB20" s="49">
        <v>3</v>
      </c>
      <c r="BC20" s="16"/>
      <c r="BD20" s="50"/>
    </row>
    <row r="21" spans="1:56" ht="15.6" customHeight="1" thickBot="1" x14ac:dyDescent="0.35">
      <c r="A21" s="51" t="s">
        <v>72</v>
      </c>
      <c r="B21" s="52">
        <v>8974306</v>
      </c>
      <c r="C21" s="52" t="s">
        <v>48</v>
      </c>
      <c r="D21" s="26">
        <v>243.44</v>
      </c>
      <c r="E21" s="26">
        <v>8.4499999999999993</v>
      </c>
      <c r="F21" s="53">
        <v>13.67</v>
      </c>
      <c r="G21" s="53">
        <v>6</v>
      </c>
      <c r="H21" s="28">
        <f t="shared" si="0"/>
        <v>271.56</v>
      </c>
      <c r="I21" s="29">
        <f t="shared" si="2"/>
        <v>251.89</v>
      </c>
      <c r="J21" s="29">
        <v>0.86</v>
      </c>
      <c r="K21" s="30">
        <v>13.67</v>
      </c>
      <c r="L21" s="30">
        <v>12.75</v>
      </c>
      <c r="M21" s="31">
        <f t="shared" si="1"/>
        <v>279.17</v>
      </c>
      <c r="N21" s="16"/>
      <c r="O21" s="32" t="s">
        <v>51</v>
      </c>
      <c r="P21" s="33">
        <v>3</v>
      </c>
      <c r="Q21" s="34">
        <v>12.75</v>
      </c>
      <c r="R21" s="16"/>
      <c r="S21" s="35" t="s">
        <v>51</v>
      </c>
      <c r="T21" s="35" t="s">
        <v>49</v>
      </c>
      <c r="U21" s="35" t="s">
        <v>49</v>
      </c>
      <c r="V21" s="35" t="s">
        <v>49</v>
      </c>
      <c r="W21" s="35" t="s">
        <v>51</v>
      </c>
      <c r="X21" s="36">
        <v>3</v>
      </c>
      <c r="Y21" s="16"/>
      <c r="Z21" s="37">
        <v>4.2699999999999996</v>
      </c>
      <c r="AA21" s="37" t="s">
        <v>51</v>
      </c>
      <c r="AB21" s="37" t="s">
        <v>60</v>
      </c>
      <c r="AC21" s="38">
        <v>6.75</v>
      </c>
      <c r="AD21" s="16"/>
      <c r="AE21" s="39">
        <v>4.2673749999999995</v>
      </c>
      <c r="AF21" s="40" t="s">
        <v>52</v>
      </c>
      <c r="AG21" s="40" t="s">
        <v>49</v>
      </c>
      <c r="AH21" s="41">
        <v>0</v>
      </c>
      <c r="AI21" s="16"/>
      <c r="AJ21" s="42" t="s">
        <v>54</v>
      </c>
      <c r="AK21" s="42" t="s">
        <v>49</v>
      </c>
      <c r="AL21" s="43">
        <v>0</v>
      </c>
      <c r="AM21" s="16"/>
      <c r="AN21" s="44">
        <v>3.5900000000000001E-2</v>
      </c>
      <c r="AO21" s="44" t="s">
        <v>51</v>
      </c>
      <c r="AP21" s="45">
        <v>3</v>
      </c>
      <c r="AQ21" s="16"/>
      <c r="AR21" s="40">
        <v>6.4000000000000001E-2</v>
      </c>
      <c r="AS21" s="40" t="s">
        <v>49</v>
      </c>
      <c r="AT21" s="41">
        <v>0</v>
      </c>
      <c r="AU21" s="16"/>
      <c r="AV21" s="46">
        <v>2.2599999999999999E-2</v>
      </c>
      <c r="AW21" s="46" t="s">
        <v>49</v>
      </c>
      <c r="AX21" s="47">
        <v>0</v>
      </c>
      <c r="AY21" s="16"/>
      <c r="AZ21" s="48">
        <v>0.93</v>
      </c>
      <c r="BA21" s="48" t="s">
        <v>51</v>
      </c>
      <c r="BB21" s="49">
        <v>3</v>
      </c>
      <c r="BC21" s="16"/>
      <c r="BD21" s="50"/>
    </row>
    <row r="22" spans="1:56" ht="15.6" customHeight="1" thickBot="1" x14ac:dyDescent="0.35">
      <c r="A22" s="51" t="s">
        <v>73</v>
      </c>
      <c r="B22" s="52">
        <v>501425</v>
      </c>
      <c r="C22" s="52" t="s">
        <v>48</v>
      </c>
      <c r="D22" s="65">
        <v>270.15999999999997</v>
      </c>
      <c r="E22" s="65">
        <v>8.4499999999999993</v>
      </c>
      <c r="F22" s="66">
        <v>13.67</v>
      </c>
      <c r="G22" s="66">
        <v>9.75</v>
      </c>
      <c r="H22" s="28">
        <f t="shared" si="0"/>
        <v>302.02999999999997</v>
      </c>
      <c r="I22" s="29">
        <f t="shared" si="2"/>
        <v>278.60999999999996</v>
      </c>
      <c r="J22" s="29">
        <v>0.86</v>
      </c>
      <c r="K22" s="30">
        <v>13.67</v>
      </c>
      <c r="L22" s="30">
        <v>12.75</v>
      </c>
      <c r="M22" s="31">
        <f t="shared" si="1"/>
        <v>305.89</v>
      </c>
      <c r="N22" s="16"/>
      <c r="O22" s="32" t="s">
        <v>51</v>
      </c>
      <c r="P22" s="33">
        <v>3</v>
      </c>
      <c r="Q22" s="34">
        <v>12.75</v>
      </c>
      <c r="R22" s="16"/>
      <c r="S22" s="35" t="s">
        <v>51</v>
      </c>
      <c r="T22" s="35" t="s">
        <v>49</v>
      </c>
      <c r="U22" s="35" t="s">
        <v>49</v>
      </c>
      <c r="V22" s="35" t="s">
        <v>49</v>
      </c>
      <c r="W22" s="35" t="s">
        <v>51</v>
      </c>
      <c r="X22" s="36">
        <v>3</v>
      </c>
      <c r="Y22" s="16"/>
      <c r="Z22" s="37">
        <v>4.68</v>
      </c>
      <c r="AA22" s="37" t="s">
        <v>51</v>
      </c>
      <c r="AB22" s="37" t="s">
        <v>60</v>
      </c>
      <c r="AC22" s="38">
        <v>6.75</v>
      </c>
      <c r="AD22" s="16"/>
      <c r="AE22" s="39">
        <v>0.25282499999999963</v>
      </c>
      <c r="AF22" s="40">
        <v>5.7132107193459299E-2</v>
      </c>
      <c r="AG22" s="40" t="s">
        <v>49</v>
      </c>
      <c r="AH22" s="41">
        <v>0</v>
      </c>
      <c r="AI22" s="16"/>
      <c r="AJ22" s="42">
        <v>0.62649999999999995</v>
      </c>
      <c r="AK22" s="42" t="s">
        <v>49</v>
      </c>
      <c r="AL22" s="43">
        <v>0</v>
      </c>
      <c r="AM22" s="16"/>
      <c r="AN22" s="44">
        <v>3.4799999999999998E-2</v>
      </c>
      <c r="AO22" s="44" t="s">
        <v>51</v>
      </c>
      <c r="AP22" s="45">
        <v>3</v>
      </c>
      <c r="AQ22" s="16"/>
      <c r="AR22" s="40">
        <v>0.1009</v>
      </c>
      <c r="AS22" s="40" t="s">
        <v>49</v>
      </c>
      <c r="AT22" s="41">
        <v>0</v>
      </c>
      <c r="AU22" s="16"/>
      <c r="AV22" s="46">
        <v>3.32E-2</v>
      </c>
      <c r="AW22" s="46" t="s">
        <v>49</v>
      </c>
      <c r="AX22" s="47">
        <v>0</v>
      </c>
      <c r="AY22" s="16"/>
      <c r="AZ22" s="48">
        <v>0.9</v>
      </c>
      <c r="BA22" s="48" t="s">
        <v>51</v>
      </c>
      <c r="BB22" s="49">
        <v>3</v>
      </c>
      <c r="BC22" s="16"/>
      <c r="BD22" s="23"/>
    </row>
    <row r="23" spans="1:56" ht="15.6" customHeight="1" thickBot="1" x14ac:dyDescent="0.35">
      <c r="A23" s="51" t="s">
        <v>74</v>
      </c>
      <c r="B23" s="52">
        <v>727377</v>
      </c>
      <c r="C23" s="52" t="s">
        <v>48</v>
      </c>
      <c r="D23" s="26">
        <v>233.09</v>
      </c>
      <c r="E23" s="26">
        <v>8.4499999999999993</v>
      </c>
      <c r="F23" s="67">
        <v>0</v>
      </c>
      <c r="G23" s="53">
        <v>0</v>
      </c>
      <c r="H23" s="28">
        <f t="shared" si="0"/>
        <v>241.54</v>
      </c>
      <c r="I23" s="29">
        <f t="shared" si="2"/>
        <v>241.54</v>
      </c>
      <c r="J23" s="29">
        <v>0.86</v>
      </c>
      <c r="K23" s="68">
        <v>0</v>
      </c>
      <c r="L23" s="30">
        <v>0</v>
      </c>
      <c r="M23" s="31">
        <f t="shared" si="1"/>
        <v>242.4</v>
      </c>
      <c r="N23" s="16"/>
      <c r="O23" s="32" t="s">
        <v>49</v>
      </c>
      <c r="P23" s="33" t="s">
        <v>50</v>
      </c>
      <c r="Q23" s="34">
        <v>0</v>
      </c>
      <c r="R23" s="16"/>
      <c r="S23" s="35" t="s">
        <v>49</v>
      </c>
      <c r="T23" s="35" t="s">
        <v>49</v>
      </c>
      <c r="U23" s="35" t="s">
        <v>49</v>
      </c>
      <c r="V23" s="35" t="s">
        <v>51</v>
      </c>
      <c r="W23" s="35" t="s">
        <v>49</v>
      </c>
      <c r="X23" s="36" t="s">
        <v>50</v>
      </c>
      <c r="Y23" s="16"/>
      <c r="Z23" s="37" t="s">
        <v>54</v>
      </c>
      <c r="AA23" s="37" t="s">
        <v>49</v>
      </c>
      <c r="AB23" s="37" t="s">
        <v>52</v>
      </c>
      <c r="AC23" s="38">
        <v>0</v>
      </c>
      <c r="AD23" s="16"/>
      <c r="AE23" s="39">
        <v>3.8565849999999999</v>
      </c>
      <c r="AF23" s="40" t="s">
        <v>52</v>
      </c>
      <c r="AG23" s="40" t="s">
        <v>49</v>
      </c>
      <c r="AH23" s="41">
        <v>0</v>
      </c>
      <c r="AI23" s="16"/>
      <c r="AJ23" s="42" t="s">
        <v>54</v>
      </c>
      <c r="AK23" s="42" t="s">
        <v>49</v>
      </c>
      <c r="AL23" s="43">
        <v>0</v>
      </c>
      <c r="AM23" s="16"/>
      <c r="AN23" s="44">
        <v>7.3499999999999996E-2</v>
      </c>
      <c r="AO23" s="44" t="s">
        <v>49</v>
      </c>
      <c r="AP23" s="45">
        <v>0</v>
      </c>
      <c r="AQ23" s="16"/>
      <c r="AR23" s="40">
        <v>4.7199999999999999E-2</v>
      </c>
      <c r="AS23" s="40" t="s">
        <v>51</v>
      </c>
      <c r="AT23" s="41">
        <v>3</v>
      </c>
      <c r="AU23" s="16"/>
      <c r="AV23" s="46">
        <v>2.2099999999999998E-2</v>
      </c>
      <c r="AW23" s="46" t="s">
        <v>49</v>
      </c>
      <c r="AX23" s="47">
        <v>0</v>
      </c>
      <c r="AY23" s="16"/>
      <c r="AZ23" s="48" t="s">
        <v>50</v>
      </c>
      <c r="BA23" s="48" t="s">
        <v>49</v>
      </c>
      <c r="BB23" s="49">
        <v>0</v>
      </c>
      <c r="BC23" s="16"/>
      <c r="BD23" s="50"/>
    </row>
    <row r="24" spans="1:56" ht="15.6" customHeight="1" thickBot="1" x14ac:dyDescent="0.35">
      <c r="A24" s="51" t="s">
        <v>75</v>
      </c>
      <c r="B24" s="52">
        <v>794597</v>
      </c>
      <c r="C24" s="52" t="s">
        <v>48</v>
      </c>
      <c r="D24" s="26">
        <v>234.33</v>
      </c>
      <c r="E24" s="26">
        <v>8.4499999999999993</v>
      </c>
      <c r="F24" s="53">
        <v>13.67</v>
      </c>
      <c r="G24" s="53">
        <v>9</v>
      </c>
      <c r="H24" s="28">
        <f t="shared" si="0"/>
        <v>265.45</v>
      </c>
      <c r="I24" s="29">
        <f t="shared" si="2"/>
        <v>242.78</v>
      </c>
      <c r="J24" s="29">
        <v>0.86</v>
      </c>
      <c r="K24" s="30">
        <v>13.67</v>
      </c>
      <c r="L24" s="30">
        <v>12</v>
      </c>
      <c r="M24" s="31">
        <f t="shared" si="1"/>
        <v>269.31</v>
      </c>
      <c r="N24" s="16"/>
      <c r="O24" s="32" t="s">
        <v>51</v>
      </c>
      <c r="P24" s="33">
        <v>4</v>
      </c>
      <c r="Q24" s="34">
        <v>12</v>
      </c>
      <c r="R24" s="16"/>
      <c r="S24" s="35" t="s">
        <v>51</v>
      </c>
      <c r="T24" s="35" t="s">
        <v>49</v>
      </c>
      <c r="U24" s="35" t="s">
        <v>49</v>
      </c>
      <c r="V24" s="35" t="s">
        <v>49</v>
      </c>
      <c r="W24" s="35" t="s">
        <v>51</v>
      </c>
      <c r="X24" s="36">
        <v>4</v>
      </c>
      <c r="Y24" s="16"/>
      <c r="Z24" s="37">
        <v>3.15</v>
      </c>
      <c r="AA24" s="37" t="s">
        <v>49</v>
      </c>
      <c r="AB24" s="37" t="s">
        <v>52</v>
      </c>
      <c r="AC24" s="38">
        <v>0</v>
      </c>
      <c r="AD24" s="16"/>
      <c r="AE24" s="39">
        <v>-0.36212250000000035</v>
      </c>
      <c r="AF24" s="40">
        <v>-0.10324748918335208</v>
      </c>
      <c r="AG24" s="40" t="s">
        <v>49</v>
      </c>
      <c r="AH24" s="41">
        <v>0</v>
      </c>
      <c r="AI24" s="16"/>
      <c r="AJ24" s="42">
        <v>0.42950000000000005</v>
      </c>
      <c r="AK24" s="42" t="s">
        <v>49</v>
      </c>
      <c r="AL24" s="43">
        <v>0</v>
      </c>
      <c r="AM24" s="16"/>
      <c r="AN24" s="44">
        <v>2.3300000000000001E-2</v>
      </c>
      <c r="AO24" s="44" t="s">
        <v>51</v>
      </c>
      <c r="AP24" s="45">
        <v>3</v>
      </c>
      <c r="AQ24" s="16"/>
      <c r="AR24" s="40">
        <v>4.9000000000000002E-2</v>
      </c>
      <c r="AS24" s="40" t="s">
        <v>51</v>
      </c>
      <c r="AT24" s="41">
        <v>3</v>
      </c>
      <c r="AU24" s="16"/>
      <c r="AV24" s="46">
        <v>1.1699999999999999E-2</v>
      </c>
      <c r="AW24" s="46" t="s">
        <v>51</v>
      </c>
      <c r="AX24" s="47">
        <v>3</v>
      </c>
      <c r="AY24" s="16"/>
      <c r="AZ24" s="48">
        <v>0.85</v>
      </c>
      <c r="BA24" s="48" t="s">
        <v>51</v>
      </c>
      <c r="BB24" s="49">
        <v>3</v>
      </c>
      <c r="BC24" s="16"/>
      <c r="BD24" s="50"/>
    </row>
    <row r="25" spans="1:56" ht="15.6" customHeight="1" thickBot="1" x14ac:dyDescent="0.35">
      <c r="A25" s="61" t="s">
        <v>76</v>
      </c>
      <c r="B25" s="69">
        <v>643882</v>
      </c>
      <c r="C25" s="52" t="s">
        <v>48</v>
      </c>
      <c r="D25" s="26">
        <v>234.51000000000002</v>
      </c>
      <c r="E25" s="26">
        <v>8.4499999999999993</v>
      </c>
      <c r="F25" s="53">
        <v>13.67</v>
      </c>
      <c r="G25" s="53">
        <v>9</v>
      </c>
      <c r="H25" s="28">
        <f t="shared" si="0"/>
        <v>265.63</v>
      </c>
      <c r="I25" s="29">
        <f t="shared" si="2"/>
        <v>242.96</v>
      </c>
      <c r="J25" s="29">
        <v>0.86</v>
      </c>
      <c r="K25" s="30">
        <v>13.67</v>
      </c>
      <c r="L25" s="30">
        <v>6</v>
      </c>
      <c r="M25" s="31">
        <f t="shared" si="1"/>
        <v>263.49</v>
      </c>
      <c r="N25" s="16"/>
      <c r="O25" s="32" t="s">
        <v>51</v>
      </c>
      <c r="P25" s="33">
        <v>2</v>
      </c>
      <c r="Q25" s="34">
        <v>6</v>
      </c>
      <c r="R25" s="16"/>
      <c r="S25" s="35" t="s">
        <v>51</v>
      </c>
      <c r="T25" s="35" t="s">
        <v>49</v>
      </c>
      <c r="U25" s="35" t="s">
        <v>49</v>
      </c>
      <c r="V25" s="35" t="s">
        <v>49</v>
      </c>
      <c r="W25" s="35" t="s">
        <v>51</v>
      </c>
      <c r="X25" s="36">
        <v>2</v>
      </c>
      <c r="Y25" s="16"/>
      <c r="Z25" s="37">
        <v>3.27</v>
      </c>
      <c r="AA25" s="37" t="s">
        <v>49</v>
      </c>
      <c r="AB25" s="37" t="s">
        <v>52</v>
      </c>
      <c r="AC25" s="38">
        <v>0</v>
      </c>
      <c r="AD25" s="16"/>
      <c r="AE25" s="39">
        <v>-0.25211500000000031</v>
      </c>
      <c r="AF25" s="40">
        <v>-7.1534212585271748E-2</v>
      </c>
      <c r="AG25" s="40" t="s">
        <v>49</v>
      </c>
      <c r="AH25" s="41">
        <v>0</v>
      </c>
      <c r="AI25" s="16"/>
      <c r="AJ25" s="42">
        <v>0.44600000000000001</v>
      </c>
      <c r="AK25" s="42" t="s">
        <v>49</v>
      </c>
      <c r="AL25" s="43">
        <v>0</v>
      </c>
      <c r="AM25" s="16"/>
      <c r="AN25" s="44">
        <v>3.49E-2</v>
      </c>
      <c r="AO25" s="44" t="s">
        <v>51</v>
      </c>
      <c r="AP25" s="45">
        <v>3</v>
      </c>
      <c r="AQ25" s="16"/>
      <c r="AR25" s="40">
        <v>5.9800000000000006E-2</v>
      </c>
      <c r="AS25" s="40" t="s">
        <v>49</v>
      </c>
      <c r="AT25" s="41">
        <v>0</v>
      </c>
      <c r="AU25" s="16"/>
      <c r="AV25" s="46">
        <v>2.1600000000000001E-2</v>
      </c>
      <c r="AW25" s="46" t="s">
        <v>49</v>
      </c>
      <c r="AX25" s="47">
        <v>0</v>
      </c>
      <c r="AY25" s="16"/>
      <c r="AZ25" s="48">
        <v>0.92</v>
      </c>
      <c r="BA25" s="48" t="s">
        <v>51</v>
      </c>
      <c r="BB25" s="49">
        <v>3</v>
      </c>
      <c r="BC25" s="16"/>
      <c r="BD25" s="50"/>
    </row>
    <row r="26" spans="1:56" ht="15.6" customHeight="1" thickBot="1" x14ac:dyDescent="0.35">
      <c r="A26" s="226" t="s">
        <v>77</v>
      </c>
      <c r="B26" s="227">
        <v>572195</v>
      </c>
      <c r="C26" s="228" t="s">
        <v>48</v>
      </c>
      <c r="D26" s="26">
        <v>232.97</v>
      </c>
      <c r="E26" s="26">
        <v>8.4499999999999993</v>
      </c>
      <c r="F26" s="67">
        <v>0</v>
      </c>
      <c r="G26" s="53">
        <v>0</v>
      </c>
      <c r="H26" s="28">
        <f t="shared" si="0"/>
        <v>241.42</v>
      </c>
      <c r="I26" s="29">
        <f t="shared" si="2"/>
        <v>241.42</v>
      </c>
      <c r="J26" s="29">
        <v>0.86</v>
      </c>
      <c r="K26" s="68">
        <v>0</v>
      </c>
      <c r="L26" s="30">
        <v>0</v>
      </c>
      <c r="M26" s="31">
        <f t="shared" si="1"/>
        <v>242.28</v>
      </c>
      <c r="N26" s="16"/>
      <c r="O26" s="70" t="s">
        <v>49</v>
      </c>
      <c r="P26" s="70" t="s">
        <v>50</v>
      </c>
      <c r="Q26" s="34">
        <v>0</v>
      </c>
      <c r="R26" s="16"/>
      <c r="S26" s="71" t="s">
        <v>49</v>
      </c>
      <c r="T26" s="71" t="s">
        <v>49</v>
      </c>
      <c r="U26" s="71" t="s">
        <v>49</v>
      </c>
      <c r="V26" s="71" t="s">
        <v>49</v>
      </c>
      <c r="W26" s="71" t="s">
        <v>49</v>
      </c>
      <c r="X26" s="71" t="s">
        <v>50</v>
      </c>
      <c r="Y26" s="16"/>
      <c r="Z26" s="72" t="s">
        <v>52</v>
      </c>
      <c r="AA26" s="73" t="s">
        <v>49</v>
      </c>
      <c r="AB26" s="73" t="s">
        <v>49</v>
      </c>
      <c r="AC26" s="74">
        <v>0</v>
      </c>
      <c r="AD26" s="16"/>
      <c r="AE26" s="75" t="s">
        <v>52</v>
      </c>
      <c r="AF26" s="75" t="s">
        <v>52</v>
      </c>
      <c r="AG26" s="75" t="s">
        <v>52</v>
      </c>
      <c r="AH26" s="76">
        <v>0</v>
      </c>
      <c r="AI26" s="16"/>
      <c r="AJ26" s="77" t="s">
        <v>52</v>
      </c>
      <c r="AK26" s="78" t="s">
        <v>49</v>
      </c>
      <c r="AL26" s="79">
        <v>0</v>
      </c>
      <c r="AM26" s="16"/>
      <c r="AN26" s="80" t="s">
        <v>52</v>
      </c>
      <c r="AO26" s="81" t="s">
        <v>49</v>
      </c>
      <c r="AP26" s="82">
        <v>0</v>
      </c>
      <c r="AQ26" s="16"/>
      <c r="AR26" s="83" t="s">
        <v>52</v>
      </c>
      <c r="AS26" s="84" t="s">
        <v>49</v>
      </c>
      <c r="AT26" s="76">
        <v>0</v>
      </c>
      <c r="AU26" s="16"/>
      <c r="AV26" s="85" t="s">
        <v>52</v>
      </c>
      <c r="AW26" s="86" t="s">
        <v>49</v>
      </c>
      <c r="AX26" s="87">
        <v>0</v>
      </c>
      <c r="AY26" s="16"/>
      <c r="AZ26" s="88" t="s">
        <v>52</v>
      </c>
      <c r="BA26" s="89" t="s">
        <v>49</v>
      </c>
      <c r="BB26" s="90">
        <v>0</v>
      </c>
      <c r="BC26" s="16"/>
      <c r="BD26" s="50"/>
    </row>
    <row r="27" spans="1:56" ht="15.6" customHeight="1" thickBot="1" x14ac:dyDescent="0.35">
      <c r="A27" s="51" t="s">
        <v>78</v>
      </c>
      <c r="B27" s="52">
        <v>4487907</v>
      </c>
      <c r="C27" s="52" t="s">
        <v>48</v>
      </c>
      <c r="D27" s="26">
        <v>258.82</v>
      </c>
      <c r="E27" s="26">
        <v>8.4499999999999993</v>
      </c>
      <c r="F27" s="67">
        <v>0</v>
      </c>
      <c r="G27" s="53">
        <v>9.75</v>
      </c>
      <c r="H27" s="28">
        <f t="shared" si="0"/>
        <v>277.02</v>
      </c>
      <c r="I27" s="29">
        <f t="shared" si="2"/>
        <v>267.27</v>
      </c>
      <c r="J27" s="29">
        <v>0.86</v>
      </c>
      <c r="K27" s="68">
        <v>0</v>
      </c>
      <c r="L27" s="30">
        <v>6.75</v>
      </c>
      <c r="M27" s="31">
        <f t="shared" si="1"/>
        <v>274.88</v>
      </c>
      <c r="N27" s="16"/>
      <c r="O27" s="32" t="s">
        <v>51</v>
      </c>
      <c r="P27" s="33">
        <v>1</v>
      </c>
      <c r="Q27" s="34">
        <v>6.75</v>
      </c>
      <c r="R27" s="16"/>
      <c r="S27" s="35" t="s">
        <v>51</v>
      </c>
      <c r="T27" s="35" t="s">
        <v>49</v>
      </c>
      <c r="U27" s="35" t="s">
        <v>49</v>
      </c>
      <c r="V27" s="35" t="s">
        <v>49</v>
      </c>
      <c r="W27" s="35" t="s">
        <v>51</v>
      </c>
      <c r="X27" s="36">
        <v>1</v>
      </c>
      <c r="Y27" s="16"/>
      <c r="Z27" s="37">
        <v>5.43</v>
      </c>
      <c r="AA27" s="37" t="s">
        <v>51</v>
      </c>
      <c r="AB27" s="37" t="s">
        <v>60</v>
      </c>
      <c r="AC27" s="38">
        <v>6.75</v>
      </c>
      <c r="AD27" s="16"/>
      <c r="AE27" s="39">
        <v>7.1975000000001899E-3</v>
      </c>
      <c r="AF27" s="40">
        <v>1.3282264969883427E-3</v>
      </c>
      <c r="AG27" s="40" t="s">
        <v>49</v>
      </c>
      <c r="AH27" s="41">
        <v>0</v>
      </c>
      <c r="AI27" s="16"/>
      <c r="AJ27" s="42">
        <v>0.41249999999999998</v>
      </c>
      <c r="AK27" s="42" t="s">
        <v>49</v>
      </c>
      <c r="AL27" s="43">
        <v>0</v>
      </c>
      <c r="AM27" s="16"/>
      <c r="AN27" s="44">
        <v>0.2</v>
      </c>
      <c r="AO27" s="44" t="s">
        <v>49</v>
      </c>
      <c r="AP27" s="45">
        <v>0</v>
      </c>
      <c r="AQ27" s="16"/>
      <c r="AR27" s="40">
        <v>0.11109999999999999</v>
      </c>
      <c r="AS27" s="40" t="s">
        <v>49</v>
      </c>
      <c r="AT27" s="41">
        <v>0</v>
      </c>
      <c r="AU27" s="16"/>
      <c r="AV27" s="46">
        <v>2.75E-2</v>
      </c>
      <c r="AW27" s="46" t="s">
        <v>49</v>
      </c>
      <c r="AX27" s="47">
        <v>0</v>
      </c>
      <c r="AY27" s="16"/>
      <c r="AZ27" s="48" t="s">
        <v>52</v>
      </c>
      <c r="BA27" s="48" t="s">
        <v>49</v>
      </c>
      <c r="BB27" s="49">
        <v>0</v>
      </c>
      <c r="BC27" s="16"/>
      <c r="BD27" s="50"/>
    </row>
    <row r="28" spans="1:56" ht="15.6" customHeight="1" thickBot="1" x14ac:dyDescent="0.35">
      <c r="A28" s="61" t="s">
        <v>79</v>
      </c>
      <c r="B28" s="69">
        <v>4476603</v>
      </c>
      <c r="C28" s="52" t="s">
        <v>48</v>
      </c>
      <c r="D28" s="26">
        <v>257.14</v>
      </c>
      <c r="E28" s="26">
        <v>8.4499999999999993</v>
      </c>
      <c r="F28" s="53">
        <v>13.67</v>
      </c>
      <c r="G28" s="53">
        <v>10.5</v>
      </c>
      <c r="H28" s="28">
        <f t="shared" si="0"/>
        <v>289.76</v>
      </c>
      <c r="I28" s="29">
        <f t="shared" si="2"/>
        <v>265.58999999999997</v>
      </c>
      <c r="J28" s="29">
        <v>0.86</v>
      </c>
      <c r="K28" s="30">
        <v>13.67</v>
      </c>
      <c r="L28" s="30">
        <v>7.5</v>
      </c>
      <c r="M28" s="31">
        <f t="shared" si="1"/>
        <v>287.62</v>
      </c>
      <c r="N28" s="16"/>
      <c r="O28" s="32" t="s">
        <v>51</v>
      </c>
      <c r="P28" s="33">
        <v>2</v>
      </c>
      <c r="Q28" s="34">
        <v>7.5</v>
      </c>
      <c r="R28" s="16"/>
      <c r="S28" s="35" t="s">
        <v>51</v>
      </c>
      <c r="T28" s="35" t="s">
        <v>49</v>
      </c>
      <c r="U28" s="35" t="s">
        <v>49</v>
      </c>
      <c r="V28" s="35" t="s">
        <v>49</v>
      </c>
      <c r="W28" s="35" t="s">
        <v>51</v>
      </c>
      <c r="X28" s="36">
        <v>2</v>
      </c>
      <c r="Y28" s="16"/>
      <c r="Z28" s="37">
        <v>3.42</v>
      </c>
      <c r="AA28" s="37" t="s">
        <v>49</v>
      </c>
      <c r="AB28" s="37" t="s">
        <v>52</v>
      </c>
      <c r="AC28" s="38">
        <v>0</v>
      </c>
      <c r="AD28" s="16"/>
      <c r="AE28" s="39">
        <v>-0.27423749999999947</v>
      </c>
      <c r="AF28" s="40">
        <v>-7.4198257039347709E-2</v>
      </c>
      <c r="AG28" s="40" t="s">
        <v>49</v>
      </c>
      <c r="AH28" s="41">
        <v>0</v>
      </c>
      <c r="AI28" s="16"/>
      <c r="AJ28" s="42">
        <v>0.20180000000000001</v>
      </c>
      <c r="AK28" s="42" t="s">
        <v>51</v>
      </c>
      <c r="AL28" s="43">
        <v>4.5</v>
      </c>
      <c r="AM28" s="16"/>
      <c r="AN28" s="44">
        <v>6.2899999999999998E-2</v>
      </c>
      <c r="AO28" s="44" t="s">
        <v>49</v>
      </c>
      <c r="AP28" s="45">
        <v>0</v>
      </c>
      <c r="AQ28" s="16"/>
      <c r="AR28" s="40">
        <v>6.6799999999999998E-2</v>
      </c>
      <c r="AS28" s="40" t="s">
        <v>49</v>
      </c>
      <c r="AT28" s="41">
        <v>0</v>
      </c>
      <c r="AU28" s="16"/>
      <c r="AV28" s="46">
        <v>1.1399999999999999E-2</v>
      </c>
      <c r="AW28" s="46" t="s">
        <v>51</v>
      </c>
      <c r="AX28" s="47">
        <v>3</v>
      </c>
      <c r="AY28" s="16"/>
      <c r="AZ28" s="48" t="s">
        <v>57</v>
      </c>
      <c r="BA28" s="48" t="s">
        <v>49</v>
      </c>
      <c r="BB28" s="49">
        <v>0</v>
      </c>
      <c r="BC28" s="16"/>
      <c r="BD28" s="50"/>
    </row>
    <row r="29" spans="1:56" ht="15.6" customHeight="1" thickBot="1" x14ac:dyDescent="0.35">
      <c r="A29" s="245" t="s">
        <v>80</v>
      </c>
      <c r="B29" s="246">
        <v>737828</v>
      </c>
      <c r="C29" s="57" t="s">
        <v>48</v>
      </c>
      <c r="D29" s="26">
        <v>258.67</v>
      </c>
      <c r="E29" s="26">
        <v>8.4499999999999993</v>
      </c>
      <c r="F29" s="53">
        <v>13.67</v>
      </c>
      <c r="G29" s="53">
        <v>9</v>
      </c>
      <c r="H29" s="28">
        <f t="shared" si="0"/>
        <v>289.79000000000002</v>
      </c>
      <c r="I29" s="29">
        <f t="shared" si="2"/>
        <v>267.12</v>
      </c>
      <c r="J29" s="29">
        <v>0.86</v>
      </c>
      <c r="K29" s="30">
        <v>13.67</v>
      </c>
      <c r="L29" s="30">
        <v>12</v>
      </c>
      <c r="M29" s="31">
        <f t="shared" si="1"/>
        <v>293.65000000000003</v>
      </c>
      <c r="N29" s="16"/>
      <c r="O29" s="32" t="s">
        <v>51</v>
      </c>
      <c r="P29" s="33">
        <v>4</v>
      </c>
      <c r="Q29" s="34">
        <v>12</v>
      </c>
      <c r="R29" s="16"/>
      <c r="S29" s="35" t="s">
        <v>51</v>
      </c>
      <c r="T29" s="35" t="s">
        <v>49</v>
      </c>
      <c r="U29" s="35" t="s">
        <v>49</v>
      </c>
      <c r="V29" s="35" t="s">
        <v>49</v>
      </c>
      <c r="W29" s="35" t="s">
        <v>51</v>
      </c>
      <c r="X29" s="36">
        <v>4</v>
      </c>
      <c r="Y29" s="16"/>
      <c r="Z29" s="37">
        <v>3.02</v>
      </c>
      <c r="AA29" s="37" t="s">
        <v>49</v>
      </c>
      <c r="AB29" s="37" t="s">
        <v>52</v>
      </c>
      <c r="AC29" s="38">
        <v>0</v>
      </c>
      <c r="AD29" s="16"/>
      <c r="AE29" s="39">
        <v>-0.17511749999999937</v>
      </c>
      <c r="AF29" s="40">
        <v>-5.4741368194254417E-2</v>
      </c>
      <c r="AG29" s="40" t="s">
        <v>49</v>
      </c>
      <c r="AH29" s="41">
        <v>0</v>
      </c>
      <c r="AI29" s="16"/>
      <c r="AJ29" s="42">
        <v>0.39250000000000002</v>
      </c>
      <c r="AK29" s="42" t="s">
        <v>49</v>
      </c>
      <c r="AL29" s="43">
        <v>0</v>
      </c>
      <c r="AM29" s="16"/>
      <c r="AN29" s="44">
        <v>4.6900000000000004E-2</v>
      </c>
      <c r="AO29" s="44" t="s">
        <v>51</v>
      </c>
      <c r="AP29" s="45">
        <v>3</v>
      </c>
      <c r="AQ29" s="16"/>
      <c r="AR29" s="40">
        <v>3.2599999999999997E-2</v>
      </c>
      <c r="AS29" s="40" t="s">
        <v>51</v>
      </c>
      <c r="AT29" s="41">
        <v>3</v>
      </c>
      <c r="AU29" s="16"/>
      <c r="AV29" s="46">
        <v>7.4999999999999997E-3</v>
      </c>
      <c r="AW29" s="46" t="s">
        <v>51</v>
      </c>
      <c r="AX29" s="47">
        <v>3</v>
      </c>
      <c r="AY29" s="16"/>
      <c r="AZ29" s="48">
        <v>0.91</v>
      </c>
      <c r="BA29" s="48" t="s">
        <v>51</v>
      </c>
      <c r="BB29" s="49">
        <v>3</v>
      </c>
      <c r="BC29" s="16"/>
      <c r="BD29" s="50"/>
    </row>
    <row r="30" spans="1:56" ht="15.6" customHeight="1" thickBot="1" x14ac:dyDescent="0.35">
      <c r="A30" s="24" t="s">
        <v>81</v>
      </c>
      <c r="B30" s="25">
        <v>164160</v>
      </c>
      <c r="C30" s="52" t="s">
        <v>48</v>
      </c>
      <c r="D30" s="26">
        <v>263.11</v>
      </c>
      <c r="E30" s="26">
        <v>8.4499999999999993</v>
      </c>
      <c r="F30" s="53">
        <v>13.67</v>
      </c>
      <c r="G30" s="53">
        <v>9</v>
      </c>
      <c r="H30" s="28">
        <f t="shared" si="0"/>
        <v>294.23</v>
      </c>
      <c r="I30" s="29">
        <f t="shared" si="2"/>
        <v>271.56</v>
      </c>
      <c r="J30" s="29">
        <v>0.86</v>
      </c>
      <c r="K30" s="30">
        <v>13.67</v>
      </c>
      <c r="L30" s="30">
        <v>0</v>
      </c>
      <c r="M30" s="31">
        <f t="shared" si="1"/>
        <v>286.09000000000003</v>
      </c>
      <c r="N30" s="16"/>
      <c r="O30" s="32" t="s">
        <v>49</v>
      </c>
      <c r="P30" s="33" t="s">
        <v>50</v>
      </c>
      <c r="Q30" s="34">
        <v>0</v>
      </c>
      <c r="R30" s="16"/>
      <c r="S30" s="35" t="s">
        <v>51</v>
      </c>
      <c r="T30" s="35" t="s">
        <v>49</v>
      </c>
      <c r="U30" s="35" t="s">
        <v>51</v>
      </c>
      <c r="V30" s="35" t="s">
        <v>49</v>
      </c>
      <c r="W30" s="35" t="s">
        <v>49</v>
      </c>
      <c r="X30" s="36" t="s">
        <v>50</v>
      </c>
      <c r="Y30" s="16"/>
      <c r="Z30" s="37">
        <v>3.68</v>
      </c>
      <c r="AA30" s="37" t="s">
        <v>49</v>
      </c>
      <c r="AB30" s="37" t="s">
        <v>82</v>
      </c>
      <c r="AC30" s="38">
        <v>0</v>
      </c>
      <c r="AD30" s="16"/>
      <c r="AE30" s="39">
        <v>0.20273999999999948</v>
      </c>
      <c r="AF30" s="40">
        <v>5.8329185595217048E-2</v>
      </c>
      <c r="AG30" s="40" t="s">
        <v>51</v>
      </c>
      <c r="AH30" s="41">
        <v>1.25</v>
      </c>
      <c r="AI30" s="16"/>
      <c r="AJ30" s="42">
        <v>0.64329999999999998</v>
      </c>
      <c r="AK30" s="42" t="s">
        <v>49</v>
      </c>
      <c r="AL30" s="43">
        <v>0</v>
      </c>
      <c r="AM30" s="16"/>
      <c r="AN30" s="44">
        <v>2.76E-2</v>
      </c>
      <c r="AO30" s="44" t="s">
        <v>51</v>
      </c>
      <c r="AP30" s="45">
        <v>3</v>
      </c>
      <c r="AQ30" s="16"/>
      <c r="AR30" s="40">
        <v>8.7899999999999992E-2</v>
      </c>
      <c r="AS30" s="40" t="s">
        <v>49</v>
      </c>
      <c r="AT30" s="41">
        <v>0</v>
      </c>
      <c r="AU30" s="16"/>
      <c r="AV30" s="46">
        <v>1.89E-2</v>
      </c>
      <c r="AW30" s="46" t="s">
        <v>49</v>
      </c>
      <c r="AX30" s="47">
        <v>0</v>
      </c>
      <c r="AY30" s="16"/>
      <c r="AZ30" s="48">
        <v>0.93</v>
      </c>
      <c r="BA30" s="48" t="s">
        <v>51</v>
      </c>
      <c r="BB30" s="49">
        <v>3</v>
      </c>
      <c r="BC30" s="16"/>
      <c r="BD30" s="50"/>
    </row>
    <row r="31" spans="1:56" ht="15.6" customHeight="1" thickBot="1" x14ac:dyDescent="0.35">
      <c r="A31" s="51" t="s">
        <v>83</v>
      </c>
      <c r="B31" s="52">
        <v>4506006</v>
      </c>
      <c r="C31" s="52" t="s">
        <v>48</v>
      </c>
      <c r="D31" s="26">
        <v>266.48</v>
      </c>
      <c r="E31" s="26">
        <v>8.4499999999999993</v>
      </c>
      <c r="F31" s="53">
        <v>13.67</v>
      </c>
      <c r="G31" s="53">
        <v>9</v>
      </c>
      <c r="H31" s="28">
        <f t="shared" si="0"/>
        <v>297.60000000000002</v>
      </c>
      <c r="I31" s="29">
        <f t="shared" si="2"/>
        <v>274.93</v>
      </c>
      <c r="J31" s="29">
        <v>0.86</v>
      </c>
      <c r="K31" s="30">
        <v>13.67</v>
      </c>
      <c r="L31" s="30">
        <v>0</v>
      </c>
      <c r="M31" s="31">
        <f t="shared" si="1"/>
        <v>289.46000000000004</v>
      </c>
      <c r="N31" s="16"/>
      <c r="O31" s="32" t="s">
        <v>49</v>
      </c>
      <c r="P31" s="33" t="s">
        <v>50</v>
      </c>
      <c r="Q31" s="34">
        <v>0</v>
      </c>
      <c r="R31" s="16"/>
      <c r="S31" s="35" t="s">
        <v>51</v>
      </c>
      <c r="T31" s="35" t="s">
        <v>49</v>
      </c>
      <c r="U31" s="35" t="s">
        <v>49</v>
      </c>
      <c r="V31" s="35" t="s">
        <v>51</v>
      </c>
      <c r="W31" s="35" t="s">
        <v>49</v>
      </c>
      <c r="X31" s="36" t="s">
        <v>50</v>
      </c>
      <c r="Y31" s="16"/>
      <c r="Z31" s="37">
        <v>3.19</v>
      </c>
      <c r="AA31" s="37" t="s">
        <v>49</v>
      </c>
      <c r="AB31" s="37" t="s">
        <v>52</v>
      </c>
      <c r="AC31" s="38">
        <v>0</v>
      </c>
      <c r="AD31" s="16"/>
      <c r="AE31" s="39">
        <v>6.8662499999999849E-2</v>
      </c>
      <c r="AF31" s="40">
        <v>2.2029152433072314E-2</v>
      </c>
      <c r="AG31" s="40" t="s">
        <v>49</v>
      </c>
      <c r="AH31" s="41">
        <v>0</v>
      </c>
      <c r="AI31" s="16"/>
      <c r="AJ31" s="42">
        <v>0.46500000000000002</v>
      </c>
      <c r="AK31" s="42" t="s">
        <v>49</v>
      </c>
      <c r="AL31" s="43">
        <v>0</v>
      </c>
      <c r="AM31" s="16"/>
      <c r="AN31" s="44">
        <v>3.2300000000000002E-2</v>
      </c>
      <c r="AO31" s="44" t="s">
        <v>51</v>
      </c>
      <c r="AP31" s="45">
        <v>3</v>
      </c>
      <c r="AQ31" s="16"/>
      <c r="AR31" s="40">
        <v>4.3700000000000003E-2</v>
      </c>
      <c r="AS31" s="40" t="s">
        <v>51</v>
      </c>
      <c r="AT31" s="41">
        <v>3</v>
      </c>
      <c r="AU31" s="16"/>
      <c r="AV31" s="46">
        <v>2.2200000000000001E-2</v>
      </c>
      <c r="AW31" s="46" t="s">
        <v>49</v>
      </c>
      <c r="AX31" s="47">
        <v>0</v>
      </c>
      <c r="AY31" s="16"/>
      <c r="AZ31" s="48">
        <v>0.93</v>
      </c>
      <c r="BA31" s="48" t="s">
        <v>51</v>
      </c>
      <c r="BB31" s="49">
        <v>3</v>
      </c>
      <c r="BC31" s="16"/>
      <c r="BD31" s="50"/>
    </row>
    <row r="32" spans="1:56" ht="15.6" customHeight="1" thickBot="1" x14ac:dyDescent="0.35">
      <c r="A32" s="51" t="s">
        <v>84</v>
      </c>
      <c r="B32" s="52">
        <v>4485106</v>
      </c>
      <c r="C32" s="52" t="s">
        <v>48</v>
      </c>
      <c r="D32" s="26">
        <v>249.09</v>
      </c>
      <c r="E32" s="26">
        <v>8.4499999999999993</v>
      </c>
      <c r="F32" s="53">
        <v>13.67</v>
      </c>
      <c r="G32" s="53">
        <v>0</v>
      </c>
      <c r="H32" s="28">
        <f t="shared" si="0"/>
        <v>271.21000000000004</v>
      </c>
      <c r="I32" s="29">
        <f t="shared" si="2"/>
        <v>257.54000000000002</v>
      </c>
      <c r="J32" s="29">
        <v>0.86</v>
      </c>
      <c r="K32" s="30">
        <v>13.67</v>
      </c>
      <c r="L32" s="30">
        <v>0</v>
      </c>
      <c r="M32" s="31">
        <f t="shared" si="1"/>
        <v>272.07000000000005</v>
      </c>
      <c r="N32" s="16"/>
      <c r="O32" s="32" t="s">
        <v>49</v>
      </c>
      <c r="P32" s="33" t="s">
        <v>50</v>
      </c>
      <c r="Q32" s="34">
        <v>0</v>
      </c>
      <c r="R32" s="16"/>
      <c r="S32" s="35" t="s">
        <v>51</v>
      </c>
      <c r="T32" s="35" t="s">
        <v>51</v>
      </c>
      <c r="U32" s="35" t="s">
        <v>51</v>
      </c>
      <c r="V32" s="35" t="s">
        <v>49</v>
      </c>
      <c r="W32" s="35" t="s">
        <v>49</v>
      </c>
      <c r="X32" s="36" t="s">
        <v>50</v>
      </c>
      <c r="Y32" s="16"/>
      <c r="Z32" s="37">
        <v>3.58</v>
      </c>
      <c r="AA32" s="37" t="s">
        <v>49</v>
      </c>
      <c r="AB32" s="37" t="s">
        <v>52</v>
      </c>
      <c r="AC32" s="38">
        <v>0</v>
      </c>
      <c r="AD32" s="16"/>
      <c r="AE32" s="39">
        <v>0.18643499999999946</v>
      </c>
      <c r="AF32" s="40">
        <v>5.4889560649453432E-2</v>
      </c>
      <c r="AG32" s="40" t="s">
        <v>49</v>
      </c>
      <c r="AH32" s="41">
        <v>0</v>
      </c>
      <c r="AI32" s="16"/>
      <c r="AJ32" s="42">
        <v>0.35</v>
      </c>
      <c r="AK32" s="42" t="s">
        <v>49</v>
      </c>
      <c r="AL32" s="43">
        <v>0</v>
      </c>
      <c r="AM32" s="16"/>
      <c r="AN32" s="44">
        <v>2.3E-2</v>
      </c>
      <c r="AO32" s="44" t="s">
        <v>51</v>
      </c>
      <c r="AP32" s="45">
        <v>3</v>
      </c>
      <c r="AQ32" s="16"/>
      <c r="AR32" s="40">
        <v>2.2099999999999998E-2</v>
      </c>
      <c r="AS32" s="40" t="s">
        <v>51</v>
      </c>
      <c r="AT32" s="41">
        <v>3</v>
      </c>
      <c r="AU32" s="16"/>
      <c r="AV32" s="46">
        <v>1.9799999999999998E-2</v>
      </c>
      <c r="AW32" s="46" t="s">
        <v>49</v>
      </c>
      <c r="AX32" s="47">
        <v>0</v>
      </c>
      <c r="AY32" s="16"/>
      <c r="AZ32" s="48">
        <v>0.99</v>
      </c>
      <c r="BA32" s="48" t="s">
        <v>51</v>
      </c>
      <c r="BB32" s="49">
        <v>3</v>
      </c>
      <c r="BC32" s="16"/>
      <c r="BD32" s="50"/>
    </row>
    <row r="33" spans="1:56" ht="15.6" customHeight="1" thickBot="1" x14ac:dyDescent="0.35">
      <c r="A33" s="51" t="s">
        <v>85</v>
      </c>
      <c r="B33" s="52">
        <v>251836</v>
      </c>
      <c r="C33" s="52" t="s">
        <v>48</v>
      </c>
      <c r="D33" s="26">
        <v>258.25</v>
      </c>
      <c r="E33" s="26">
        <v>8.4499999999999993</v>
      </c>
      <c r="F33" s="53">
        <v>13.67</v>
      </c>
      <c r="G33" s="53">
        <v>3</v>
      </c>
      <c r="H33" s="28">
        <f t="shared" si="0"/>
        <v>283.37</v>
      </c>
      <c r="I33" s="29">
        <f t="shared" si="2"/>
        <v>266.7</v>
      </c>
      <c r="J33" s="29">
        <v>0.86</v>
      </c>
      <c r="K33" s="30">
        <v>13.67</v>
      </c>
      <c r="L33" s="30">
        <v>0</v>
      </c>
      <c r="M33" s="31">
        <f t="shared" si="1"/>
        <v>281.23</v>
      </c>
      <c r="N33" s="91"/>
      <c r="O33" s="32" t="s">
        <v>49</v>
      </c>
      <c r="P33" s="33" t="s">
        <v>50</v>
      </c>
      <c r="Q33" s="34">
        <v>0</v>
      </c>
      <c r="R33" s="91"/>
      <c r="S33" s="35" t="s">
        <v>51</v>
      </c>
      <c r="T33" s="35" t="s">
        <v>49</v>
      </c>
      <c r="U33" s="35" t="s">
        <v>51</v>
      </c>
      <c r="V33" s="35" t="s">
        <v>49</v>
      </c>
      <c r="W33" s="35" t="s">
        <v>49</v>
      </c>
      <c r="X33" s="36" t="s">
        <v>50</v>
      </c>
      <c r="Y33" s="91"/>
      <c r="Z33" s="37">
        <v>3.84</v>
      </c>
      <c r="AA33" s="37" t="s">
        <v>51</v>
      </c>
      <c r="AB33" s="37" t="s">
        <v>62</v>
      </c>
      <c r="AC33" s="38">
        <v>4.5</v>
      </c>
      <c r="AD33" s="91"/>
      <c r="AE33" s="39">
        <v>0.32985750000000014</v>
      </c>
      <c r="AF33" s="40">
        <v>9.4026053618003841E-2</v>
      </c>
      <c r="AG33" s="40" t="s">
        <v>51</v>
      </c>
      <c r="AH33" s="41">
        <v>1.25</v>
      </c>
      <c r="AI33" s="91"/>
      <c r="AJ33" s="42">
        <v>0.62149999999999994</v>
      </c>
      <c r="AK33" s="42" t="s">
        <v>49</v>
      </c>
      <c r="AL33" s="43">
        <v>0</v>
      </c>
      <c r="AM33" s="91"/>
      <c r="AN33" s="44">
        <v>8.1300000000000011E-2</v>
      </c>
      <c r="AO33" s="44" t="s">
        <v>49</v>
      </c>
      <c r="AP33" s="45">
        <v>0</v>
      </c>
      <c r="AQ33" s="91"/>
      <c r="AR33" s="40">
        <v>0.10349999999999999</v>
      </c>
      <c r="AS33" s="40" t="s">
        <v>49</v>
      </c>
      <c r="AT33" s="41">
        <v>0</v>
      </c>
      <c r="AU33" s="91"/>
      <c r="AV33" s="46">
        <v>3.4599999999999999E-2</v>
      </c>
      <c r="AW33" s="46" t="s">
        <v>49</v>
      </c>
      <c r="AX33" s="47">
        <v>0</v>
      </c>
      <c r="AY33" s="91"/>
      <c r="AZ33" s="48">
        <v>0.9</v>
      </c>
      <c r="BA33" s="48" t="s">
        <v>51</v>
      </c>
      <c r="BB33" s="49">
        <v>3</v>
      </c>
      <c r="BC33" s="91"/>
      <c r="BD33" s="50"/>
    </row>
    <row r="34" spans="1:56" ht="15.6" customHeight="1" thickBot="1" x14ac:dyDescent="0.35">
      <c r="A34" s="51" t="s">
        <v>86</v>
      </c>
      <c r="B34" s="52">
        <v>585467</v>
      </c>
      <c r="C34" s="52" t="s">
        <v>48</v>
      </c>
      <c r="D34" s="26">
        <v>263.81</v>
      </c>
      <c r="E34" s="26">
        <v>8.4499999999999993</v>
      </c>
      <c r="F34" s="53">
        <v>13.67</v>
      </c>
      <c r="G34" s="53">
        <v>0</v>
      </c>
      <c r="H34" s="28">
        <f t="shared" si="0"/>
        <v>285.93</v>
      </c>
      <c r="I34" s="29">
        <f t="shared" si="2"/>
        <v>272.26</v>
      </c>
      <c r="J34" s="29">
        <v>0.86</v>
      </c>
      <c r="K34" s="30">
        <v>13.67</v>
      </c>
      <c r="L34" s="30">
        <v>12</v>
      </c>
      <c r="M34" s="31">
        <f t="shared" si="1"/>
        <v>298.79000000000002</v>
      </c>
      <c r="N34" s="16"/>
      <c r="O34" s="32" t="s">
        <v>51</v>
      </c>
      <c r="P34" s="33">
        <v>4</v>
      </c>
      <c r="Q34" s="34">
        <v>12</v>
      </c>
      <c r="R34" s="16"/>
      <c r="S34" s="35" t="s">
        <v>51</v>
      </c>
      <c r="T34" s="35" t="s">
        <v>49</v>
      </c>
      <c r="U34" s="35" t="s">
        <v>49</v>
      </c>
      <c r="V34" s="35" t="s">
        <v>49</v>
      </c>
      <c r="W34" s="35" t="s">
        <v>51</v>
      </c>
      <c r="X34" s="36">
        <v>4</v>
      </c>
      <c r="Y34" s="16"/>
      <c r="Z34" s="37">
        <v>3.53</v>
      </c>
      <c r="AA34" s="37" t="s">
        <v>49</v>
      </c>
      <c r="AB34" s="37" t="s">
        <v>52</v>
      </c>
      <c r="AC34" s="38">
        <v>0</v>
      </c>
      <c r="AD34" s="16"/>
      <c r="AE34" s="39">
        <v>-0.5355149999999993</v>
      </c>
      <c r="AF34" s="40">
        <v>-0.13181769790716022</v>
      </c>
      <c r="AG34" s="40" t="s">
        <v>49</v>
      </c>
      <c r="AH34" s="41">
        <v>0</v>
      </c>
      <c r="AI34" s="16"/>
      <c r="AJ34" s="42">
        <v>0.3543</v>
      </c>
      <c r="AK34" s="42" t="s">
        <v>49</v>
      </c>
      <c r="AL34" s="43">
        <v>0</v>
      </c>
      <c r="AM34" s="16"/>
      <c r="AN34" s="44">
        <v>0.05</v>
      </c>
      <c r="AO34" s="44" t="s">
        <v>51</v>
      </c>
      <c r="AP34" s="45">
        <v>3</v>
      </c>
      <c r="AQ34" s="16"/>
      <c r="AR34" s="40">
        <v>3.4000000000000002E-2</v>
      </c>
      <c r="AS34" s="40" t="s">
        <v>51</v>
      </c>
      <c r="AT34" s="41">
        <v>3</v>
      </c>
      <c r="AU34" s="16"/>
      <c r="AV34" s="46">
        <v>9.1000000000000004E-3</v>
      </c>
      <c r="AW34" s="46" t="s">
        <v>51</v>
      </c>
      <c r="AX34" s="47">
        <v>3</v>
      </c>
      <c r="AY34" s="16"/>
      <c r="AZ34" s="48">
        <v>0.91</v>
      </c>
      <c r="BA34" s="48" t="s">
        <v>51</v>
      </c>
      <c r="BB34" s="49">
        <v>3</v>
      </c>
      <c r="BC34" s="16"/>
      <c r="BD34" s="50"/>
    </row>
    <row r="35" spans="1:56" ht="15.6" customHeight="1" thickBot="1" x14ac:dyDescent="0.35">
      <c r="A35" s="62" t="s">
        <v>87</v>
      </c>
      <c r="B35" s="52">
        <v>409910</v>
      </c>
      <c r="C35" s="52" t="s">
        <v>48</v>
      </c>
      <c r="D35" s="92">
        <v>261.42</v>
      </c>
      <c r="E35" s="92">
        <v>8.4499999999999993</v>
      </c>
      <c r="F35" s="53">
        <v>13.67</v>
      </c>
      <c r="G35" s="93">
        <v>13.25</v>
      </c>
      <c r="H35" s="28">
        <f t="shared" si="0"/>
        <v>296.79000000000002</v>
      </c>
      <c r="I35" s="29">
        <f t="shared" si="2"/>
        <v>269.87</v>
      </c>
      <c r="J35" s="29">
        <v>0.86</v>
      </c>
      <c r="K35" s="30">
        <v>13.67</v>
      </c>
      <c r="L35" s="30">
        <v>9</v>
      </c>
      <c r="M35" s="31">
        <f t="shared" si="1"/>
        <v>293.40000000000003</v>
      </c>
      <c r="N35" s="16"/>
      <c r="O35" s="32" t="s">
        <v>51</v>
      </c>
      <c r="P35" s="33">
        <v>3</v>
      </c>
      <c r="Q35" s="34">
        <v>9</v>
      </c>
      <c r="R35" s="16"/>
      <c r="S35" s="35" t="s">
        <v>51</v>
      </c>
      <c r="T35" s="35" t="s">
        <v>49</v>
      </c>
      <c r="U35" s="35" t="s">
        <v>49</v>
      </c>
      <c r="V35" s="35" t="s">
        <v>49</v>
      </c>
      <c r="W35" s="35" t="s">
        <v>51</v>
      </c>
      <c r="X35" s="36">
        <v>3</v>
      </c>
      <c r="Y35" s="16"/>
      <c r="Z35" s="37" t="s">
        <v>54</v>
      </c>
      <c r="AA35" s="37" t="s">
        <v>49</v>
      </c>
      <c r="AB35" s="37" t="s">
        <v>52</v>
      </c>
      <c r="AC35" s="38">
        <v>0</v>
      </c>
      <c r="AD35" s="16"/>
      <c r="AE35" s="39">
        <v>3.6723949999999999</v>
      </c>
      <c r="AF35" s="40" t="s">
        <v>52</v>
      </c>
      <c r="AG35" s="40" t="s">
        <v>49</v>
      </c>
      <c r="AH35" s="41">
        <v>0</v>
      </c>
      <c r="AI35" s="16"/>
      <c r="AJ35" s="42">
        <v>0.56200000000000006</v>
      </c>
      <c r="AK35" s="42" t="s">
        <v>49</v>
      </c>
      <c r="AL35" s="43">
        <v>0</v>
      </c>
      <c r="AM35" s="16"/>
      <c r="AN35" s="44">
        <v>3.8599999999999995E-2</v>
      </c>
      <c r="AO35" s="44" t="s">
        <v>51</v>
      </c>
      <c r="AP35" s="45">
        <v>3</v>
      </c>
      <c r="AQ35" s="16"/>
      <c r="AR35" s="40">
        <v>4.8899999999999999E-2</v>
      </c>
      <c r="AS35" s="40" t="s">
        <v>51</v>
      </c>
      <c r="AT35" s="41">
        <v>3</v>
      </c>
      <c r="AU35" s="16"/>
      <c r="AV35" s="46">
        <v>2.2099999999999998E-2</v>
      </c>
      <c r="AW35" s="46" t="s">
        <v>49</v>
      </c>
      <c r="AX35" s="47">
        <v>0</v>
      </c>
      <c r="AY35" s="16"/>
      <c r="AZ35" s="48">
        <v>0.95</v>
      </c>
      <c r="BA35" s="48" t="s">
        <v>51</v>
      </c>
      <c r="BB35" s="49">
        <v>3</v>
      </c>
      <c r="BC35" s="16"/>
      <c r="BD35" s="91"/>
    </row>
    <row r="36" spans="1:56" ht="15.6" customHeight="1" thickBot="1" x14ac:dyDescent="0.35">
      <c r="A36" s="51" t="s">
        <v>88</v>
      </c>
      <c r="B36" s="94">
        <v>884642</v>
      </c>
      <c r="C36" s="52" t="s">
        <v>48</v>
      </c>
      <c r="D36" s="26">
        <v>249.96</v>
      </c>
      <c r="E36" s="26">
        <v>8.4499999999999993</v>
      </c>
      <c r="F36" s="53">
        <v>13.67</v>
      </c>
      <c r="G36" s="53">
        <v>3</v>
      </c>
      <c r="H36" s="28">
        <f t="shared" si="0"/>
        <v>275.08000000000004</v>
      </c>
      <c r="I36" s="29">
        <f t="shared" si="2"/>
        <v>258.41000000000003</v>
      </c>
      <c r="J36" s="29">
        <v>0.86</v>
      </c>
      <c r="K36" s="30">
        <v>13.67</v>
      </c>
      <c r="L36" s="30">
        <v>3</v>
      </c>
      <c r="M36" s="31">
        <f t="shared" si="1"/>
        <v>275.94000000000005</v>
      </c>
      <c r="N36" s="16"/>
      <c r="O36" s="32" t="s">
        <v>51</v>
      </c>
      <c r="P36" s="33">
        <v>1</v>
      </c>
      <c r="Q36" s="34">
        <v>3</v>
      </c>
      <c r="R36" s="16"/>
      <c r="S36" s="35" t="s">
        <v>51</v>
      </c>
      <c r="T36" s="35" t="s">
        <v>49</v>
      </c>
      <c r="U36" s="35" t="s">
        <v>49</v>
      </c>
      <c r="V36" s="35" t="s">
        <v>49</v>
      </c>
      <c r="W36" s="35" t="s">
        <v>51</v>
      </c>
      <c r="X36" s="36">
        <v>1</v>
      </c>
      <c r="Y36" s="16"/>
      <c r="Z36" s="37">
        <v>2.97</v>
      </c>
      <c r="AA36" s="37" t="s">
        <v>49</v>
      </c>
      <c r="AB36" s="37" t="s">
        <v>52</v>
      </c>
      <c r="AC36" s="38">
        <v>0</v>
      </c>
      <c r="AD36" s="16"/>
      <c r="AE36" s="39">
        <v>-0.36686000000000041</v>
      </c>
      <c r="AF36" s="40">
        <v>-0.11001116274746039</v>
      </c>
      <c r="AG36" s="40" t="s">
        <v>49</v>
      </c>
      <c r="AH36" s="41">
        <v>0</v>
      </c>
      <c r="AI36" s="16"/>
      <c r="AJ36" s="42">
        <v>0.36549999999999999</v>
      </c>
      <c r="AK36" s="42" t="s">
        <v>49</v>
      </c>
      <c r="AL36" s="43">
        <v>0</v>
      </c>
      <c r="AM36" s="16"/>
      <c r="AN36" s="44">
        <v>6.6000000000000003E-2</v>
      </c>
      <c r="AO36" s="44" t="s">
        <v>49</v>
      </c>
      <c r="AP36" s="45">
        <v>0</v>
      </c>
      <c r="AQ36" s="16"/>
      <c r="AR36" s="40">
        <v>9.3900000000000011E-2</v>
      </c>
      <c r="AS36" s="40" t="s">
        <v>49</v>
      </c>
      <c r="AT36" s="41">
        <v>0</v>
      </c>
      <c r="AU36" s="16"/>
      <c r="AV36" s="46">
        <v>1.9199999999999998E-2</v>
      </c>
      <c r="AW36" s="46" t="s">
        <v>49</v>
      </c>
      <c r="AX36" s="47">
        <v>0</v>
      </c>
      <c r="AY36" s="16"/>
      <c r="AZ36" s="48">
        <v>0.93</v>
      </c>
      <c r="BA36" s="48" t="s">
        <v>51</v>
      </c>
      <c r="BB36" s="49">
        <v>3</v>
      </c>
      <c r="BC36" s="16"/>
      <c r="BD36" s="50"/>
    </row>
    <row r="37" spans="1:56" ht="15.6" customHeight="1" thickBot="1" x14ac:dyDescent="0.35">
      <c r="A37" s="51" t="s">
        <v>89</v>
      </c>
      <c r="B37" s="52">
        <v>4505701</v>
      </c>
      <c r="C37" s="52" t="s">
        <v>48</v>
      </c>
      <c r="D37" s="26">
        <v>252.44</v>
      </c>
      <c r="E37" s="26">
        <v>8.4499999999999993</v>
      </c>
      <c r="F37" s="53">
        <v>13.67</v>
      </c>
      <c r="G37" s="53">
        <v>13.5</v>
      </c>
      <c r="H37" s="28">
        <f t="shared" si="0"/>
        <v>288.06</v>
      </c>
      <c r="I37" s="29">
        <f t="shared" si="2"/>
        <v>260.89</v>
      </c>
      <c r="J37" s="29">
        <v>0.86</v>
      </c>
      <c r="K37" s="30">
        <v>13.67</v>
      </c>
      <c r="L37" s="30">
        <v>6</v>
      </c>
      <c r="M37" s="31">
        <f t="shared" si="1"/>
        <v>281.42</v>
      </c>
      <c r="N37" s="16"/>
      <c r="O37" s="32" t="s">
        <v>51</v>
      </c>
      <c r="P37" s="33">
        <v>2</v>
      </c>
      <c r="Q37" s="34">
        <v>6</v>
      </c>
      <c r="R37" s="16"/>
      <c r="S37" s="35" t="s">
        <v>51</v>
      </c>
      <c r="T37" s="35" t="s">
        <v>49</v>
      </c>
      <c r="U37" s="35" t="s">
        <v>49</v>
      </c>
      <c r="V37" s="35" t="s">
        <v>49</v>
      </c>
      <c r="W37" s="35" t="s">
        <v>51</v>
      </c>
      <c r="X37" s="36">
        <v>2</v>
      </c>
      <c r="Y37" s="16"/>
      <c r="Z37" s="37" t="s">
        <v>54</v>
      </c>
      <c r="AA37" s="37" t="s">
        <v>49</v>
      </c>
      <c r="AB37" s="37" t="s">
        <v>52</v>
      </c>
      <c r="AC37" s="38">
        <v>0</v>
      </c>
      <c r="AD37" s="16"/>
      <c r="AE37" s="39">
        <v>3.2525025000000003</v>
      </c>
      <c r="AF37" s="40" t="s">
        <v>52</v>
      </c>
      <c r="AG37" s="40" t="s">
        <v>49</v>
      </c>
      <c r="AH37" s="41">
        <v>0</v>
      </c>
      <c r="AI37" s="16"/>
      <c r="AJ37" s="42" t="s">
        <v>54</v>
      </c>
      <c r="AK37" s="42" t="s">
        <v>49</v>
      </c>
      <c r="AL37" s="43">
        <v>0</v>
      </c>
      <c r="AM37" s="16"/>
      <c r="AN37" s="44">
        <v>5.6299999999999996E-2</v>
      </c>
      <c r="AO37" s="44" t="s">
        <v>51</v>
      </c>
      <c r="AP37" s="45">
        <v>3</v>
      </c>
      <c r="AQ37" s="16"/>
      <c r="AR37" s="40">
        <v>0.12839999999999999</v>
      </c>
      <c r="AS37" s="40" t="s">
        <v>49</v>
      </c>
      <c r="AT37" s="41">
        <v>0</v>
      </c>
      <c r="AU37" s="16"/>
      <c r="AV37" s="46">
        <v>3.0299999999999997E-2</v>
      </c>
      <c r="AW37" s="46" t="s">
        <v>49</v>
      </c>
      <c r="AX37" s="47">
        <v>0</v>
      </c>
      <c r="AY37" s="16"/>
      <c r="AZ37" s="48">
        <v>0.95</v>
      </c>
      <c r="BA37" s="48" t="s">
        <v>51</v>
      </c>
      <c r="BB37" s="49">
        <v>3</v>
      </c>
      <c r="BC37" s="16"/>
      <c r="BD37" s="50"/>
    </row>
    <row r="38" spans="1:56" ht="15.6" customHeight="1" thickBot="1" x14ac:dyDescent="0.35">
      <c r="A38" s="62" t="s">
        <v>90</v>
      </c>
      <c r="B38" s="57">
        <v>313190</v>
      </c>
      <c r="C38" s="52" t="s">
        <v>48</v>
      </c>
      <c r="D38" s="26">
        <v>265.64</v>
      </c>
      <c r="E38" s="26">
        <v>8.4499999999999993</v>
      </c>
      <c r="F38" s="53">
        <v>13.67</v>
      </c>
      <c r="G38" s="53">
        <v>10.25</v>
      </c>
      <c r="H38" s="28">
        <f t="shared" si="0"/>
        <v>298.01</v>
      </c>
      <c r="I38" s="29">
        <f t="shared" si="2"/>
        <v>274.08999999999997</v>
      </c>
      <c r="J38" s="29">
        <v>0.86</v>
      </c>
      <c r="K38" s="30">
        <v>13.67</v>
      </c>
      <c r="L38" s="30">
        <v>12</v>
      </c>
      <c r="M38" s="31">
        <f t="shared" si="1"/>
        <v>300.62</v>
      </c>
      <c r="N38" s="16"/>
      <c r="O38" s="32" t="s">
        <v>51</v>
      </c>
      <c r="P38" s="33">
        <v>4</v>
      </c>
      <c r="Q38" s="34">
        <v>12</v>
      </c>
      <c r="R38" s="16"/>
      <c r="S38" s="35" t="s">
        <v>51</v>
      </c>
      <c r="T38" s="35" t="s">
        <v>49</v>
      </c>
      <c r="U38" s="35" t="s">
        <v>49</v>
      </c>
      <c r="V38" s="35" t="s">
        <v>49</v>
      </c>
      <c r="W38" s="35" t="s">
        <v>51</v>
      </c>
      <c r="X38" s="36">
        <v>4</v>
      </c>
      <c r="Y38" s="16"/>
      <c r="Z38" s="37">
        <v>3.48</v>
      </c>
      <c r="AA38" s="37" t="s">
        <v>49</v>
      </c>
      <c r="AB38" s="37" t="s">
        <v>52</v>
      </c>
      <c r="AC38" s="38">
        <v>0</v>
      </c>
      <c r="AD38" s="16"/>
      <c r="AE38" s="39">
        <v>-0.3545575000000003</v>
      </c>
      <c r="AF38" s="40">
        <v>-9.2472173193547891E-2</v>
      </c>
      <c r="AG38" s="40" t="s">
        <v>49</v>
      </c>
      <c r="AH38" s="41">
        <v>0</v>
      </c>
      <c r="AI38" s="16"/>
      <c r="AJ38" s="42">
        <v>0.75879999999999992</v>
      </c>
      <c r="AK38" s="42" t="s">
        <v>49</v>
      </c>
      <c r="AL38" s="43">
        <v>0</v>
      </c>
      <c r="AM38" s="16"/>
      <c r="AN38" s="44">
        <v>4.2599999999999999E-2</v>
      </c>
      <c r="AO38" s="44" t="s">
        <v>51</v>
      </c>
      <c r="AP38" s="45">
        <v>3</v>
      </c>
      <c r="AQ38" s="16"/>
      <c r="AR38" s="40">
        <v>4.4600000000000001E-2</v>
      </c>
      <c r="AS38" s="40" t="s">
        <v>51</v>
      </c>
      <c r="AT38" s="41">
        <v>3</v>
      </c>
      <c r="AU38" s="16"/>
      <c r="AV38" s="46">
        <v>1.03E-2</v>
      </c>
      <c r="AW38" s="46" t="s">
        <v>51</v>
      </c>
      <c r="AX38" s="47">
        <v>3</v>
      </c>
      <c r="AY38" s="16"/>
      <c r="AZ38" s="48">
        <v>0.9</v>
      </c>
      <c r="BA38" s="48" t="s">
        <v>51</v>
      </c>
      <c r="BB38" s="49">
        <v>3</v>
      </c>
      <c r="BC38" s="16"/>
      <c r="BD38" s="50"/>
    </row>
    <row r="39" spans="1:56" ht="15.6" customHeight="1" thickBot="1" x14ac:dyDescent="0.35">
      <c r="A39" s="56" t="s">
        <v>91</v>
      </c>
      <c r="B39" s="52">
        <v>928364</v>
      </c>
      <c r="C39" s="52" t="s">
        <v>48</v>
      </c>
      <c r="D39" s="26">
        <v>246.06</v>
      </c>
      <c r="E39" s="26">
        <v>8.4499999999999993</v>
      </c>
      <c r="F39" s="53">
        <v>13.67</v>
      </c>
      <c r="G39" s="53">
        <v>0</v>
      </c>
      <c r="H39" s="28">
        <f t="shared" si="0"/>
        <v>268.18</v>
      </c>
      <c r="I39" s="29">
        <f t="shared" si="2"/>
        <v>254.51</v>
      </c>
      <c r="J39" s="29">
        <v>0.86</v>
      </c>
      <c r="K39" s="30">
        <v>13.67</v>
      </c>
      <c r="L39" s="30">
        <v>15.75</v>
      </c>
      <c r="M39" s="31">
        <f t="shared" si="1"/>
        <v>284.79000000000002</v>
      </c>
      <c r="N39" s="16"/>
      <c r="O39" s="32" t="s">
        <v>51</v>
      </c>
      <c r="P39" s="33">
        <v>4</v>
      </c>
      <c r="Q39" s="34">
        <v>15.75</v>
      </c>
      <c r="R39" s="16"/>
      <c r="S39" s="35" t="s">
        <v>51</v>
      </c>
      <c r="T39" s="35" t="s">
        <v>49</v>
      </c>
      <c r="U39" s="35" t="s">
        <v>49</v>
      </c>
      <c r="V39" s="35" t="s">
        <v>49</v>
      </c>
      <c r="W39" s="35" t="s">
        <v>51</v>
      </c>
      <c r="X39" s="36">
        <v>4</v>
      </c>
      <c r="Y39" s="16"/>
      <c r="Z39" s="37">
        <v>4.42</v>
      </c>
      <c r="AA39" s="37" t="s">
        <v>51</v>
      </c>
      <c r="AB39" s="37" t="s">
        <v>60</v>
      </c>
      <c r="AC39" s="38">
        <v>6.75</v>
      </c>
      <c r="AD39" s="16"/>
      <c r="AE39" s="39">
        <v>0.10203500000000076</v>
      </c>
      <c r="AF39" s="40">
        <v>2.3642869514693989E-2</v>
      </c>
      <c r="AG39" s="40" t="s">
        <v>49</v>
      </c>
      <c r="AH39" s="41">
        <v>0</v>
      </c>
      <c r="AI39" s="16"/>
      <c r="AJ39" s="42">
        <v>0.53029999999999999</v>
      </c>
      <c r="AK39" s="42" t="s">
        <v>49</v>
      </c>
      <c r="AL39" s="43">
        <v>0</v>
      </c>
      <c r="AM39" s="16"/>
      <c r="AN39" s="44">
        <v>7.4000000000000003E-3</v>
      </c>
      <c r="AO39" s="44" t="s">
        <v>51</v>
      </c>
      <c r="AP39" s="45">
        <v>3</v>
      </c>
      <c r="AQ39" s="16"/>
      <c r="AR39" s="40">
        <v>2.2700000000000001E-2</v>
      </c>
      <c r="AS39" s="40" t="s">
        <v>51</v>
      </c>
      <c r="AT39" s="41">
        <v>3</v>
      </c>
      <c r="AU39" s="16"/>
      <c r="AV39" s="46">
        <v>2.3900000000000001E-2</v>
      </c>
      <c r="AW39" s="46" t="s">
        <v>49</v>
      </c>
      <c r="AX39" s="47">
        <v>0</v>
      </c>
      <c r="AY39" s="16"/>
      <c r="AZ39" s="48">
        <v>0.94</v>
      </c>
      <c r="BA39" s="48" t="s">
        <v>51</v>
      </c>
      <c r="BB39" s="49">
        <v>3</v>
      </c>
      <c r="BC39" s="16"/>
      <c r="BD39" s="50"/>
    </row>
    <row r="40" spans="1:56" ht="15.6" customHeight="1" thickBot="1" x14ac:dyDescent="0.35">
      <c r="A40" s="51" t="s">
        <v>92</v>
      </c>
      <c r="B40" s="52">
        <v>4495306</v>
      </c>
      <c r="C40" s="52" t="s">
        <v>48</v>
      </c>
      <c r="D40" s="26">
        <v>248.49</v>
      </c>
      <c r="E40" s="26">
        <v>8.4499999999999993</v>
      </c>
      <c r="F40" s="53">
        <v>13.67</v>
      </c>
      <c r="G40" s="53">
        <v>8.75</v>
      </c>
      <c r="H40" s="28">
        <f t="shared" si="0"/>
        <v>279.36</v>
      </c>
      <c r="I40" s="29">
        <f t="shared" si="2"/>
        <v>256.94</v>
      </c>
      <c r="J40" s="29">
        <v>0.86</v>
      </c>
      <c r="K40" s="30">
        <v>13.67</v>
      </c>
      <c r="L40" s="30">
        <v>7.5</v>
      </c>
      <c r="M40" s="31">
        <f t="shared" si="1"/>
        <v>278.97000000000003</v>
      </c>
      <c r="N40" s="16"/>
      <c r="O40" s="32" t="s">
        <v>51</v>
      </c>
      <c r="P40" s="33">
        <v>2</v>
      </c>
      <c r="Q40" s="34">
        <v>7.5</v>
      </c>
      <c r="R40" s="16"/>
      <c r="S40" s="35" t="s">
        <v>51</v>
      </c>
      <c r="T40" s="35" t="s">
        <v>49</v>
      </c>
      <c r="U40" s="35" t="s">
        <v>49</v>
      </c>
      <c r="V40" s="35" t="s">
        <v>49</v>
      </c>
      <c r="W40" s="35" t="s">
        <v>51</v>
      </c>
      <c r="X40" s="36">
        <v>2</v>
      </c>
      <c r="Y40" s="16"/>
      <c r="Z40" s="37">
        <v>3.98</v>
      </c>
      <c r="AA40" s="37" t="s">
        <v>51</v>
      </c>
      <c r="AB40" s="37" t="s">
        <v>62</v>
      </c>
      <c r="AC40" s="38">
        <v>4.5</v>
      </c>
      <c r="AD40" s="16"/>
      <c r="AE40" s="39">
        <v>-4.8517499999999547E-2</v>
      </c>
      <c r="AF40" s="40">
        <v>-1.203106615071585E-2</v>
      </c>
      <c r="AG40" s="40" t="s">
        <v>49</v>
      </c>
      <c r="AH40" s="41">
        <v>0</v>
      </c>
      <c r="AI40" s="16"/>
      <c r="AJ40" s="42">
        <v>0.44630000000000003</v>
      </c>
      <c r="AK40" s="42" t="s">
        <v>49</v>
      </c>
      <c r="AL40" s="43">
        <v>0</v>
      </c>
      <c r="AM40" s="16"/>
      <c r="AN40" s="44">
        <v>8.6899999999999991E-2</v>
      </c>
      <c r="AO40" s="44" t="s">
        <v>49</v>
      </c>
      <c r="AP40" s="45">
        <v>0</v>
      </c>
      <c r="AQ40" s="16"/>
      <c r="AR40" s="40">
        <v>6.6699999999999995E-2</v>
      </c>
      <c r="AS40" s="40" t="s">
        <v>49</v>
      </c>
      <c r="AT40" s="41">
        <v>0</v>
      </c>
      <c r="AU40" s="16"/>
      <c r="AV40" s="46">
        <v>3.7999999999999999E-2</v>
      </c>
      <c r="AW40" s="46" t="s">
        <v>49</v>
      </c>
      <c r="AX40" s="47">
        <v>0</v>
      </c>
      <c r="AY40" s="16"/>
      <c r="AZ40" s="48">
        <v>0.88</v>
      </c>
      <c r="BA40" s="48" t="s">
        <v>51</v>
      </c>
      <c r="BB40" s="49">
        <v>3</v>
      </c>
      <c r="BC40" s="16"/>
      <c r="BD40" s="50"/>
    </row>
    <row r="41" spans="1:56" ht="15.6" customHeight="1" thickBot="1" x14ac:dyDescent="0.35">
      <c r="A41" s="95" t="s">
        <v>93</v>
      </c>
      <c r="B41" s="52">
        <v>890278</v>
      </c>
      <c r="C41" s="52" t="s">
        <v>48</v>
      </c>
      <c r="D41" s="26">
        <v>265.58</v>
      </c>
      <c r="E41" s="26">
        <v>8.4499999999999993</v>
      </c>
      <c r="F41" s="53">
        <v>13.67</v>
      </c>
      <c r="G41" s="53">
        <v>6</v>
      </c>
      <c r="H41" s="28">
        <f t="shared" si="0"/>
        <v>293.7</v>
      </c>
      <c r="I41" s="29">
        <f t="shared" si="2"/>
        <v>274.02999999999997</v>
      </c>
      <c r="J41" s="29">
        <v>0.86</v>
      </c>
      <c r="K41" s="30">
        <v>13.67</v>
      </c>
      <c r="L41" s="30">
        <v>6</v>
      </c>
      <c r="M41" s="31">
        <f t="shared" si="1"/>
        <v>294.56</v>
      </c>
      <c r="N41" s="16"/>
      <c r="O41" s="32" t="s">
        <v>51</v>
      </c>
      <c r="P41" s="33">
        <v>2</v>
      </c>
      <c r="Q41" s="34">
        <v>6</v>
      </c>
      <c r="R41" s="16"/>
      <c r="S41" s="35" t="s">
        <v>51</v>
      </c>
      <c r="T41" s="35" t="s">
        <v>49</v>
      </c>
      <c r="U41" s="35" t="s">
        <v>49</v>
      </c>
      <c r="V41" s="35" t="s">
        <v>49</v>
      </c>
      <c r="W41" s="35" t="s">
        <v>51</v>
      </c>
      <c r="X41" s="36">
        <v>2</v>
      </c>
      <c r="Y41" s="16"/>
      <c r="Z41" s="37">
        <v>3.47</v>
      </c>
      <c r="AA41" s="37" t="s">
        <v>49</v>
      </c>
      <c r="AB41" s="37" t="s">
        <v>52</v>
      </c>
      <c r="AC41" s="38">
        <v>0</v>
      </c>
      <c r="AD41" s="16"/>
      <c r="AE41" s="39">
        <v>6.5737500000000004E-2</v>
      </c>
      <c r="AF41" s="40">
        <v>1.9315186827329061E-2</v>
      </c>
      <c r="AG41" s="40" t="s">
        <v>49</v>
      </c>
      <c r="AH41" s="41">
        <v>0</v>
      </c>
      <c r="AI41" s="16"/>
      <c r="AJ41" s="42">
        <v>0.63</v>
      </c>
      <c r="AK41" s="42" t="s">
        <v>49</v>
      </c>
      <c r="AL41" s="43">
        <v>0</v>
      </c>
      <c r="AM41" s="16"/>
      <c r="AN41" s="44">
        <v>0.12470000000000001</v>
      </c>
      <c r="AO41" s="44" t="s">
        <v>49</v>
      </c>
      <c r="AP41" s="45">
        <v>0</v>
      </c>
      <c r="AQ41" s="16"/>
      <c r="AR41" s="40">
        <v>5.7200000000000001E-2</v>
      </c>
      <c r="AS41" s="40" t="s">
        <v>49</v>
      </c>
      <c r="AT41" s="41">
        <v>0</v>
      </c>
      <c r="AU41" s="16"/>
      <c r="AV41" s="46">
        <v>1.6299999999999999E-2</v>
      </c>
      <c r="AW41" s="46" t="s">
        <v>51</v>
      </c>
      <c r="AX41" s="47">
        <v>3</v>
      </c>
      <c r="AY41" s="16"/>
      <c r="AZ41" s="48">
        <v>0.96</v>
      </c>
      <c r="BA41" s="48" t="s">
        <v>51</v>
      </c>
      <c r="BB41" s="49">
        <v>3</v>
      </c>
      <c r="BC41" s="16"/>
      <c r="BD41" s="50"/>
    </row>
    <row r="42" spans="1:56" ht="15.6" customHeight="1" thickBot="1" x14ac:dyDescent="0.35">
      <c r="A42" s="95" t="s">
        <v>94</v>
      </c>
      <c r="B42" s="52">
        <v>778711</v>
      </c>
      <c r="C42" s="52" t="s">
        <v>48</v>
      </c>
      <c r="D42" s="26">
        <v>269.95</v>
      </c>
      <c r="E42" s="26">
        <v>8.4499999999999993</v>
      </c>
      <c r="F42" s="53">
        <v>13.67</v>
      </c>
      <c r="G42" s="53">
        <v>9</v>
      </c>
      <c r="H42" s="28">
        <f t="shared" si="0"/>
        <v>301.07</v>
      </c>
      <c r="I42" s="29">
        <f t="shared" si="2"/>
        <v>278.39999999999998</v>
      </c>
      <c r="J42" s="29">
        <v>0.86</v>
      </c>
      <c r="K42" s="30">
        <v>13.67</v>
      </c>
      <c r="L42" s="30">
        <v>0</v>
      </c>
      <c r="M42" s="31">
        <f t="shared" si="1"/>
        <v>292.93</v>
      </c>
      <c r="N42" s="16"/>
      <c r="O42" s="32" t="s">
        <v>49</v>
      </c>
      <c r="P42" s="33" t="s">
        <v>50</v>
      </c>
      <c r="Q42" s="34">
        <v>0</v>
      </c>
      <c r="R42" s="16"/>
      <c r="S42" s="35" t="s">
        <v>51</v>
      </c>
      <c r="T42" s="35" t="s">
        <v>49</v>
      </c>
      <c r="U42" s="35" t="s">
        <v>49</v>
      </c>
      <c r="V42" s="35" t="s">
        <v>51</v>
      </c>
      <c r="W42" s="35" t="s">
        <v>49</v>
      </c>
      <c r="X42" s="36" t="s">
        <v>50</v>
      </c>
      <c r="Y42" s="16"/>
      <c r="Z42" s="37">
        <v>2.86</v>
      </c>
      <c r="AA42" s="37" t="s">
        <v>49</v>
      </c>
      <c r="AB42" s="37" t="s">
        <v>52</v>
      </c>
      <c r="AC42" s="38">
        <v>0</v>
      </c>
      <c r="AD42" s="16"/>
      <c r="AE42" s="39">
        <v>-3.2664999999999722E-2</v>
      </c>
      <c r="AF42" s="40">
        <v>-1.1294268154589443E-2</v>
      </c>
      <c r="AG42" s="40" t="s">
        <v>49</v>
      </c>
      <c r="AH42" s="41">
        <v>0</v>
      </c>
      <c r="AI42" s="16"/>
      <c r="AJ42" s="42">
        <v>0.55880000000000007</v>
      </c>
      <c r="AK42" s="42" t="s">
        <v>49</v>
      </c>
      <c r="AL42" s="43">
        <v>0</v>
      </c>
      <c r="AM42" s="16"/>
      <c r="AN42" s="44">
        <v>3.5699999999999996E-2</v>
      </c>
      <c r="AO42" s="44" t="s">
        <v>51</v>
      </c>
      <c r="AP42" s="45">
        <v>3</v>
      </c>
      <c r="AQ42" s="16"/>
      <c r="AR42" s="40">
        <v>6.4500000000000002E-2</v>
      </c>
      <c r="AS42" s="40" t="s">
        <v>49</v>
      </c>
      <c r="AT42" s="41">
        <v>0</v>
      </c>
      <c r="AU42" s="16"/>
      <c r="AV42" s="46">
        <v>1.1299999999999999E-2</v>
      </c>
      <c r="AW42" s="46" t="s">
        <v>51</v>
      </c>
      <c r="AX42" s="47">
        <v>3</v>
      </c>
      <c r="AY42" s="16"/>
      <c r="AZ42" s="48">
        <v>0.95</v>
      </c>
      <c r="BA42" s="48" t="s">
        <v>51</v>
      </c>
      <c r="BB42" s="49">
        <v>3</v>
      </c>
      <c r="BC42" s="16"/>
      <c r="BD42" s="50"/>
    </row>
    <row r="43" spans="1:56" ht="15.6" customHeight="1" thickBot="1" x14ac:dyDescent="0.35">
      <c r="A43" s="96" t="s">
        <v>95</v>
      </c>
      <c r="B43" s="57">
        <v>1013165</v>
      </c>
      <c r="C43" s="57" t="s">
        <v>48</v>
      </c>
      <c r="D43" s="26">
        <v>267.64999999999998</v>
      </c>
      <c r="E43" s="26">
        <v>8.4499999999999993</v>
      </c>
      <c r="F43" s="53">
        <v>13.67</v>
      </c>
      <c r="G43" s="53">
        <v>0</v>
      </c>
      <c r="H43" s="28">
        <f t="shared" si="0"/>
        <v>289.77</v>
      </c>
      <c r="I43" s="29">
        <f t="shared" si="2"/>
        <v>276.09999999999997</v>
      </c>
      <c r="J43" s="29">
        <v>0.86</v>
      </c>
      <c r="K43" s="30">
        <v>13.67</v>
      </c>
      <c r="L43" s="30">
        <v>0</v>
      </c>
      <c r="M43" s="31">
        <f t="shared" si="1"/>
        <v>290.63</v>
      </c>
      <c r="N43" s="16"/>
      <c r="O43" s="32" t="s">
        <v>49</v>
      </c>
      <c r="P43" s="33" t="s">
        <v>50</v>
      </c>
      <c r="Q43" s="34">
        <v>0</v>
      </c>
      <c r="R43" s="16"/>
      <c r="S43" s="35" t="s">
        <v>49</v>
      </c>
      <c r="T43" s="35" t="s">
        <v>49</v>
      </c>
      <c r="U43" s="35" t="s">
        <v>49</v>
      </c>
      <c r="V43" s="35" t="s">
        <v>49</v>
      </c>
      <c r="W43" s="35" t="s">
        <v>49</v>
      </c>
      <c r="X43" s="36" t="s">
        <v>50</v>
      </c>
      <c r="Y43" s="16"/>
      <c r="Z43" s="37">
        <v>3.33</v>
      </c>
      <c r="AA43" s="37" t="s">
        <v>49</v>
      </c>
      <c r="AB43" s="37" t="s">
        <v>52</v>
      </c>
      <c r="AC43" s="38">
        <v>0</v>
      </c>
      <c r="AD43" s="16"/>
      <c r="AE43" s="39">
        <v>-0.2519275000000003</v>
      </c>
      <c r="AF43" s="40">
        <v>-7.0376854995226626E-2</v>
      </c>
      <c r="AG43" s="40" t="s">
        <v>49</v>
      </c>
      <c r="AH43" s="41">
        <v>0</v>
      </c>
      <c r="AI43" s="16"/>
      <c r="AJ43" s="42">
        <v>0.67530000000000001</v>
      </c>
      <c r="AK43" s="42" t="s">
        <v>49</v>
      </c>
      <c r="AL43" s="43">
        <v>0</v>
      </c>
      <c r="AM43" s="16"/>
      <c r="AN43" s="44">
        <v>0</v>
      </c>
      <c r="AO43" s="44" t="s">
        <v>51</v>
      </c>
      <c r="AP43" s="45">
        <v>3</v>
      </c>
      <c r="AQ43" s="16"/>
      <c r="AR43" s="40">
        <v>6.0400000000000002E-2</v>
      </c>
      <c r="AS43" s="40" t="s">
        <v>49</v>
      </c>
      <c r="AT43" s="41">
        <v>0</v>
      </c>
      <c r="AU43" s="16"/>
      <c r="AV43" s="46">
        <v>1.4199999999999999E-2</v>
      </c>
      <c r="AW43" s="46" t="s">
        <v>51</v>
      </c>
      <c r="AX43" s="47">
        <v>3</v>
      </c>
      <c r="AY43" s="16"/>
      <c r="AZ43" s="48" t="s">
        <v>50</v>
      </c>
      <c r="BA43" s="48" t="s">
        <v>49</v>
      </c>
      <c r="BB43" s="49">
        <v>0</v>
      </c>
      <c r="BC43" s="16"/>
      <c r="BD43" s="50"/>
    </row>
    <row r="44" spans="1:56" ht="15.6" customHeight="1" thickBot="1" x14ac:dyDescent="0.35">
      <c r="A44" s="51" t="s">
        <v>96</v>
      </c>
      <c r="B44" s="52">
        <v>397750</v>
      </c>
      <c r="C44" s="52" t="s">
        <v>48</v>
      </c>
      <c r="D44" s="26">
        <v>266.40999999999997</v>
      </c>
      <c r="E44" s="26">
        <v>8.4499999999999993</v>
      </c>
      <c r="F44" s="67">
        <v>0</v>
      </c>
      <c r="G44" s="53">
        <v>0</v>
      </c>
      <c r="H44" s="28">
        <f t="shared" si="0"/>
        <v>274.85999999999996</v>
      </c>
      <c r="I44" s="29">
        <f t="shared" si="2"/>
        <v>274.85999999999996</v>
      </c>
      <c r="J44" s="29">
        <v>0.86</v>
      </c>
      <c r="K44" s="68">
        <v>0</v>
      </c>
      <c r="L44" s="30">
        <v>0</v>
      </c>
      <c r="M44" s="31">
        <f t="shared" si="1"/>
        <v>275.71999999999997</v>
      </c>
      <c r="N44" s="16"/>
      <c r="O44" s="32" t="s">
        <v>49</v>
      </c>
      <c r="P44" s="33" t="s">
        <v>50</v>
      </c>
      <c r="Q44" s="34">
        <v>0</v>
      </c>
      <c r="R44" s="16"/>
      <c r="S44" s="35" t="s">
        <v>49</v>
      </c>
      <c r="T44" s="35" t="s">
        <v>49</v>
      </c>
      <c r="U44" s="35" t="s">
        <v>49</v>
      </c>
      <c r="V44" s="35" t="s">
        <v>49</v>
      </c>
      <c r="W44" s="35" t="s">
        <v>49</v>
      </c>
      <c r="X44" s="36" t="s">
        <v>50</v>
      </c>
      <c r="Y44" s="16"/>
      <c r="Z44" s="37">
        <v>5.24</v>
      </c>
      <c r="AA44" s="37" t="s">
        <v>51</v>
      </c>
      <c r="AB44" s="37" t="s">
        <v>60</v>
      </c>
      <c r="AC44" s="38">
        <v>6.75</v>
      </c>
      <c r="AD44" s="16"/>
      <c r="AE44" s="39">
        <v>0.62818750000000012</v>
      </c>
      <c r="AF44" s="40">
        <v>0.13627661536125305</v>
      </c>
      <c r="AG44" s="40" t="s">
        <v>49</v>
      </c>
      <c r="AH44" s="41">
        <v>0</v>
      </c>
      <c r="AI44" s="16"/>
      <c r="AJ44" s="42">
        <v>0.41450000000000004</v>
      </c>
      <c r="AK44" s="42" t="s">
        <v>49</v>
      </c>
      <c r="AL44" s="43">
        <v>0</v>
      </c>
      <c r="AM44" s="16"/>
      <c r="AN44" s="44">
        <v>8.2699999999999996E-2</v>
      </c>
      <c r="AO44" s="44" t="s">
        <v>49</v>
      </c>
      <c r="AP44" s="45">
        <v>0</v>
      </c>
      <c r="AQ44" s="16"/>
      <c r="AR44" s="40">
        <v>6.9900000000000004E-2</v>
      </c>
      <c r="AS44" s="40" t="s">
        <v>49</v>
      </c>
      <c r="AT44" s="41">
        <v>0</v>
      </c>
      <c r="AU44" s="16"/>
      <c r="AV44" s="46">
        <v>2.9600000000000001E-2</v>
      </c>
      <c r="AW44" s="46" t="s">
        <v>49</v>
      </c>
      <c r="AX44" s="47">
        <v>0</v>
      </c>
      <c r="AY44" s="16"/>
      <c r="AZ44" s="48" t="s">
        <v>50</v>
      </c>
      <c r="BA44" s="48" t="s">
        <v>49</v>
      </c>
      <c r="BB44" s="49">
        <v>0</v>
      </c>
      <c r="BC44" s="16"/>
      <c r="BD44" s="50"/>
    </row>
    <row r="45" spans="1:56" ht="15.6" customHeight="1" thickBot="1" x14ac:dyDescent="0.35">
      <c r="A45" s="51" t="s">
        <v>97</v>
      </c>
      <c r="B45" s="52">
        <v>512265</v>
      </c>
      <c r="C45" s="52" t="s">
        <v>48</v>
      </c>
      <c r="D45" s="26">
        <v>240.93</v>
      </c>
      <c r="E45" s="26">
        <v>8.4499999999999993</v>
      </c>
      <c r="F45" s="53">
        <v>13.67</v>
      </c>
      <c r="G45" s="53">
        <v>3</v>
      </c>
      <c r="H45" s="28">
        <f t="shared" si="0"/>
        <v>266.05</v>
      </c>
      <c r="I45" s="29">
        <f t="shared" si="2"/>
        <v>249.38</v>
      </c>
      <c r="J45" s="29">
        <v>0.86</v>
      </c>
      <c r="K45" s="30">
        <v>13.67</v>
      </c>
      <c r="L45" s="30">
        <v>9</v>
      </c>
      <c r="M45" s="31">
        <f t="shared" si="1"/>
        <v>272.91000000000003</v>
      </c>
      <c r="N45" s="16"/>
      <c r="O45" s="32" t="s">
        <v>51</v>
      </c>
      <c r="P45" s="33">
        <v>3</v>
      </c>
      <c r="Q45" s="34">
        <v>9</v>
      </c>
      <c r="R45" s="16"/>
      <c r="S45" s="35" t="s">
        <v>51</v>
      </c>
      <c r="T45" s="35" t="s">
        <v>49</v>
      </c>
      <c r="U45" s="35" t="s">
        <v>49</v>
      </c>
      <c r="V45" s="35" t="s">
        <v>49</v>
      </c>
      <c r="W45" s="35" t="s">
        <v>51</v>
      </c>
      <c r="X45" s="36">
        <v>3</v>
      </c>
      <c r="Y45" s="16"/>
      <c r="Z45" s="37">
        <v>3.45</v>
      </c>
      <c r="AA45" s="37" t="s">
        <v>49</v>
      </c>
      <c r="AB45" s="37" t="s">
        <v>52</v>
      </c>
      <c r="AC45" s="38">
        <v>0</v>
      </c>
      <c r="AD45" s="16"/>
      <c r="AE45" s="39">
        <v>-7.0025000000000226E-3</v>
      </c>
      <c r="AF45" s="40">
        <v>-2.0249910353842128E-3</v>
      </c>
      <c r="AG45" s="40" t="s">
        <v>49</v>
      </c>
      <c r="AH45" s="41">
        <v>0</v>
      </c>
      <c r="AI45" s="16"/>
      <c r="AJ45" s="42">
        <v>0.44429999999999997</v>
      </c>
      <c r="AK45" s="42" t="s">
        <v>49</v>
      </c>
      <c r="AL45" s="43">
        <v>0</v>
      </c>
      <c r="AM45" s="16"/>
      <c r="AN45" s="44">
        <v>2.5699999999999997E-2</v>
      </c>
      <c r="AO45" s="44" t="s">
        <v>51</v>
      </c>
      <c r="AP45" s="45">
        <v>3</v>
      </c>
      <c r="AQ45" s="16"/>
      <c r="AR45" s="40">
        <v>3.5299999999999998E-2</v>
      </c>
      <c r="AS45" s="40" t="s">
        <v>51</v>
      </c>
      <c r="AT45" s="41">
        <v>3</v>
      </c>
      <c r="AU45" s="16"/>
      <c r="AV45" s="46">
        <v>1.1200000000000002E-2</v>
      </c>
      <c r="AW45" s="46" t="s">
        <v>51</v>
      </c>
      <c r="AX45" s="47">
        <v>3</v>
      </c>
      <c r="AY45" s="16"/>
      <c r="AZ45" s="48">
        <v>0.83</v>
      </c>
      <c r="BA45" s="48" t="s">
        <v>49</v>
      </c>
      <c r="BB45" s="49">
        <v>0</v>
      </c>
      <c r="BC45" s="16"/>
      <c r="BD45" s="50"/>
    </row>
    <row r="46" spans="1:56" ht="15.6" customHeight="1" thickBot="1" x14ac:dyDescent="0.35">
      <c r="A46" s="51" t="s">
        <v>98</v>
      </c>
      <c r="B46" s="52">
        <v>521744</v>
      </c>
      <c r="C46" s="52" t="s">
        <v>48</v>
      </c>
      <c r="D46" s="26">
        <v>234.52</v>
      </c>
      <c r="E46" s="26">
        <v>8.4499999999999993</v>
      </c>
      <c r="F46" s="53">
        <v>13.67</v>
      </c>
      <c r="G46" s="53">
        <v>0</v>
      </c>
      <c r="H46" s="28">
        <f t="shared" si="0"/>
        <v>256.64</v>
      </c>
      <c r="I46" s="29">
        <f t="shared" si="2"/>
        <v>242.97</v>
      </c>
      <c r="J46" s="29">
        <v>0.86</v>
      </c>
      <c r="K46" s="30">
        <v>13.67</v>
      </c>
      <c r="L46" s="30">
        <v>0</v>
      </c>
      <c r="M46" s="31">
        <f t="shared" si="1"/>
        <v>257.5</v>
      </c>
      <c r="N46" s="16"/>
      <c r="O46" s="32" t="s">
        <v>49</v>
      </c>
      <c r="P46" s="33" t="s">
        <v>50</v>
      </c>
      <c r="Q46" s="34">
        <v>0</v>
      </c>
      <c r="R46" s="16"/>
      <c r="S46" s="35" t="s">
        <v>51</v>
      </c>
      <c r="T46" s="35" t="s">
        <v>49</v>
      </c>
      <c r="U46" s="35" t="s">
        <v>51</v>
      </c>
      <c r="V46" s="35" t="s">
        <v>49</v>
      </c>
      <c r="W46" s="35" t="s">
        <v>49</v>
      </c>
      <c r="X46" s="36" t="s">
        <v>50</v>
      </c>
      <c r="Y46" s="16"/>
      <c r="Z46" s="37">
        <v>3.23</v>
      </c>
      <c r="AA46" s="37" t="s">
        <v>49</v>
      </c>
      <c r="AB46" s="37" t="s">
        <v>52</v>
      </c>
      <c r="AC46" s="38">
        <v>0</v>
      </c>
      <c r="AD46" s="16"/>
      <c r="AE46" s="39">
        <v>3.2267450000000002</v>
      </c>
      <c r="AF46" s="40" t="s">
        <v>52</v>
      </c>
      <c r="AG46" s="40" t="s">
        <v>49</v>
      </c>
      <c r="AH46" s="41">
        <v>0</v>
      </c>
      <c r="AI46" s="16"/>
      <c r="AJ46" s="42" t="s">
        <v>54</v>
      </c>
      <c r="AK46" s="42" t="s">
        <v>49</v>
      </c>
      <c r="AL46" s="43">
        <v>0</v>
      </c>
      <c r="AM46" s="16"/>
      <c r="AN46" s="44">
        <v>6.5299999999999997E-2</v>
      </c>
      <c r="AO46" s="44" t="s">
        <v>49</v>
      </c>
      <c r="AP46" s="45">
        <v>0</v>
      </c>
      <c r="AQ46" s="16"/>
      <c r="AR46" s="40">
        <v>6.25E-2</v>
      </c>
      <c r="AS46" s="40" t="s">
        <v>49</v>
      </c>
      <c r="AT46" s="41">
        <v>0</v>
      </c>
      <c r="AU46" s="16"/>
      <c r="AV46" s="46">
        <v>1.6200000000000003E-2</v>
      </c>
      <c r="AW46" s="46" t="s">
        <v>51</v>
      </c>
      <c r="AX46" s="47">
        <v>3</v>
      </c>
      <c r="AY46" s="16"/>
      <c r="AZ46" s="48">
        <v>0.94</v>
      </c>
      <c r="BA46" s="48" t="s">
        <v>51</v>
      </c>
      <c r="BB46" s="49">
        <v>3</v>
      </c>
      <c r="BC46" s="16"/>
      <c r="BD46" s="50"/>
    </row>
    <row r="47" spans="1:56" ht="15.6" customHeight="1" thickBot="1" x14ac:dyDescent="0.35">
      <c r="A47" s="51" t="s">
        <v>99</v>
      </c>
      <c r="B47" s="52">
        <v>512346</v>
      </c>
      <c r="C47" s="52" t="s">
        <v>48</v>
      </c>
      <c r="D47" s="26">
        <v>235.21</v>
      </c>
      <c r="E47" s="26">
        <v>8.4499999999999993</v>
      </c>
      <c r="F47" s="53">
        <v>13.67</v>
      </c>
      <c r="G47" s="53">
        <v>3</v>
      </c>
      <c r="H47" s="28">
        <f t="shared" si="0"/>
        <v>260.33</v>
      </c>
      <c r="I47" s="29">
        <f t="shared" si="2"/>
        <v>243.66</v>
      </c>
      <c r="J47" s="29">
        <v>0.86</v>
      </c>
      <c r="K47" s="30">
        <v>13.67</v>
      </c>
      <c r="L47" s="30">
        <v>6</v>
      </c>
      <c r="M47" s="31">
        <f t="shared" si="1"/>
        <v>264.19</v>
      </c>
      <c r="N47" s="16"/>
      <c r="O47" s="32" t="s">
        <v>51</v>
      </c>
      <c r="P47" s="33">
        <v>2</v>
      </c>
      <c r="Q47" s="34">
        <v>6</v>
      </c>
      <c r="R47" s="16"/>
      <c r="S47" s="35" t="s">
        <v>51</v>
      </c>
      <c r="T47" s="35" t="s">
        <v>49</v>
      </c>
      <c r="U47" s="35" t="s">
        <v>49</v>
      </c>
      <c r="V47" s="35" t="s">
        <v>49</v>
      </c>
      <c r="W47" s="35" t="s">
        <v>51</v>
      </c>
      <c r="X47" s="36">
        <v>2</v>
      </c>
      <c r="Y47" s="16"/>
      <c r="Z47" s="37">
        <v>3.31</v>
      </c>
      <c r="AA47" s="37" t="s">
        <v>49</v>
      </c>
      <c r="AB47" s="37" t="s">
        <v>52</v>
      </c>
      <c r="AC47" s="38">
        <v>0</v>
      </c>
      <c r="AD47" s="16"/>
      <c r="AE47" s="39">
        <v>5.2750000000045816E-4</v>
      </c>
      <c r="AF47" s="40">
        <v>1.5941528588614371E-4</v>
      </c>
      <c r="AG47" s="40" t="s">
        <v>49</v>
      </c>
      <c r="AH47" s="41">
        <v>0</v>
      </c>
      <c r="AI47" s="16"/>
      <c r="AJ47" s="42">
        <v>0.54730000000000001</v>
      </c>
      <c r="AK47" s="42" t="s">
        <v>49</v>
      </c>
      <c r="AL47" s="43">
        <v>0</v>
      </c>
      <c r="AM47" s="16"/>
      <c r="AN47" s="44">
        <v>4.3299999999999998E-2</v>
      </c>
      <c r="AO47" s="44" t="s">
        <v>51</v>
      </c>
      <c r="AP47" s="45">
        <v>3</v>
      </c>
      <c r="AQ47" s="16"/>
      <c r="AR47" s="40">
        <v>6.0400000000000002E-2</v>
      </c>
      <c r="AS47" s="40" t="s">
        <v>49</v>
      </c>
      <c r="AT47" s="41">
        <v>0</v>
      </c>
      <c r="AU47" s="16"/>
      <c r="AV47" s="46">
        <v>1.84E-2</v>
      </c>
      <c r="AW47" s="46" t="s">
        <v>49</v>
      </c>
      <c r="AX47" s="47">
        <v>0</v>
      </c>
      <c r="AY47" s="16"/>
      <c r="AZ47" s="48">
        <v>0.94</v>
      </c>
      <c r="BA47" s="48" t="s">
        <v>51</v>
      </c>
      <c r="BB47" s="49">
        <v>3</v>
      </c>
      <c r="BC47" s="16"/>
      <c r="BD47" s="50"/>
    </row>
    <row r="48" spans="1:56" ht="15.6" customHeight="1" thickBot="1" x14ac:dyDescent="0.35">
      <c r="A48" s="51" t="s">
        <v>100</v>
      </c>
      <c r="B48" s="52">
        <v>458643</v>
      </c>
      <c r="C48" s="52" t="s">
        <v>48</v>
      </c>
      <c r="D48" s="26">
        <v>246.65</v>
      </c>
      <c r="E48" s="26">
        <v>8.4499999999999993</v>
      </c>
      <c r="F48" s="53">
        <v>13.67</v>
      </c>
      <c r="G48" s="53">
        <v>18.75</v>
      </c>
      <c r="H48" s="28">
        <f t="shared" si="0"/>
        <v>287.52</v>
      </c>
      <c r="I48" s="29">
        <f t="shared" si="2"/>
        <v>255.1</v>
      </c>
      <c r="J48" s="29">
        <v>0.86</v>
      </c>
      <c r="K48" s="30">
        <v>13.67</v>
      </c>
      <c r="L48" s="30">
        <v>15.75</v>
      </c>
      <c r="M48" s="31">
        <f t="shared" si="1"/>
        <v>285.38</v>
      </c>
      <c r="N48" s="16"/>
      <c r="O48" s="32" t="s">
        <v>51</v>
      </c>
      <c r="P48" s="33">
        <v>4</v>
      </c>
      <c r="Q48" s="34">
        <v>15.75</v>
      </c>
      <c r="R48" s="16"/>
      <c r="S48" s="35" t="s">
        <v>51</v>
      </c>
      <c r="T48" s="35" t="s">
        <v>49</v>
      </c>
      <c r="U48" s="35" t="s">
        <v>49</v>
      </c>
      <c r="V48" s="35" t="s">
        <v>49</v>
      </c>
      <c r="W48" s="35" t="s">
        <v>51</v>
      </c>
      <c r="X48" s="36">
        <v>4</v>
      </c>
      <c r="Y48" s="16"/>
      <c r="Z48" s="37">
        <v>4.0999999999999996</v>
      </c>
      <c r="AA48" s="37" t="s">
        <v>51</v>
      </c>
      <c r="AB48" s="37" t="s">
        <v>60</v>
      </c>
      <c r="AC48" s="38">
        <v>6.75</v>
      </c>
      <c r="AD48" s="16"/>
      <c r="AE48" s="39">
        <v>-0.35317750000000014</v>
      </c>
      <c r="AF48" s="40">
        <v>-7.9382320350095653E-2</v>
      </c>
      <c r="AG48" s="40" t="s">
        <v>49</v>
      </c>
      <c r="AH48" s="41">
        <v>0</v>
      </c>
      <c r="AI48" s="16"/>
      <c r="AJ48" s="42">
        <v>0.53200000000000003</v>
      </c>
      <c r="AK48" s="42" t="s">
        <v>49</v>
      </c>
      <c r="AL48" s="43">
        <v>0</v>
      </c>
      <c r="AM48" s="16"/>
      <c r="AN48" s="44">
        <v>8.0399999999999985E-2</v>
      </c>
      <c r="AO48" s="44" t="s">
        <v>49</v>
      </c>
      <c r="AP48" s="45">
        <v>0</v>
      </c>
      <c r="AQ48" s="16"/>
      <c r="AR48" s="40">
        <v>2.5000000000000001E-2</v>
      </c>
      <c r="AS48" s="40" t="s">
        <v>51</v>
      </c>
      <c r="AT48" s="41">
        <v>3</v>
      </c>
      <c r="AU48" s="16"/>
      <c r="AV48" s="46">
        <v>8.6E-3</v>
      </c>
      <c r="AW48" s="46" t="s">
        <v>51</v>
      </c>
      <c r="AX48" s="47">
        <v>3</v>
      </c>
      <c r="AY48" s="16"/>
      <c r="AZ48" s="48">
        <v>1</v>
      </c>
      <c r="BA48" s="48" t="s">
        <v>51</v>
      </c>
      <c r="BB48" s="49">
        <v>3</v>
      </c>
      <c r="BC48" s="16"/>
      <c r="BD48" s="50"/>
    </row>
    <row r="49" spans="1:60" ht="15.6" customHeight="1" thickBot="1" x14ac:dyDescent="0.35">
      <c r="A49" s="61" t="s">
        <v>101</v>
      </c>
      <c r="B49" s="97">
        <v>628921</v>
      </c>
      <c r="C49" s="52" t="s">
        <v>48</v>
      </c>
      <c r="D49" s="26">
        <v>243.23000000000002</v>
      </c>
      <c r="E49" s="26">
        <v>8.4499999999999993</v>
      </c>
      <c r="F49" s="53">
        <v>13.67</v>
      </c>
      <c r="G49" s="53">
        <v>0</v>
      </c>
      <c r="H49" s="28">
        <f t="shared" si="0"/>
        <v>265.35000000000002</v>
      </c>
      <c r="I49" s="29">
        <f t="shared" si="2"/>
        <v>251.68</v>
      </c>
      <c r="J49" s="29">
        <v>0.86</v>
      </c>
      <c r="K49" s="30">
        <v>13.67</v>
      </c>
      <c r="L49" s="30">
        <v>18.75</v>
      </c>
      <c r="M49" s="31">
        <f t="shared" si="1"/>
        <v>284.96000000000004</v>
      </c>
      <c r="N49" s="16"/>
      <c r="O49" s="32" t="s">
        <v>51</v>
      </c>
      <c r="P49" s="33">
        <v>5</v>
      </c>
      <c r="Q49" s="34">
        <v>18.75</v>
      </c>
      <c r="R49" s="16"/>
      <c r="S49" s="35" t="s">
        <v>51</v>
      </c>
      <c r="T49" s="35" t="s">
        <v>49</v>
      </c>
      <c r="U49" s="35" t="s">
        <v>49</v>
      </c>
      <c r="V49" s="35" t="s">
        <v>49</v>
      </c>
      <c r="W49" s="35" t="s">
        <v>51</v>
      </c>
      <c r="X49" s="36">
        <v>5</v>
      </c>
      <c r="Y49" s="16"/>
      <c r="Z49" s="37">
        <v>4.1900000000000004</v>
      </c>
      <c r="AA49" s="37" t="s">
        <v>51</v>
      </c>
      <c r="AB49" s="37" t="s">
        <v>60</v>
      </c>
      <c r="AC49" s="38">
        <v>6.75</v>
      </c>
      <c r="AD49" s="16"/>
      <c r="AE49" s="39">
        <v>4.1934049999999994</v>
      </c>
      <c r="AF49" s="40" t="s">
        <v>52</v>
      </c>
      <c r="AG49" s="40" t="s">
        <v>49</v>
      </c>
      <c r="AH49" s="41">
        <v>0</v>
      </c>
      <c r="AI49" s="16"/>
      <c r="AJ49" s="42" t="s">
        <v>54</v>
      </c>
      <c r="AK49" s="42" t="s">
        <v>49</v>
      </c>
      <c r="AL49" s="43">
        <v>0</v>
      </c>
      <c r="AM49" s="16"/>
      <c r="AN49" s="44">
        <v>2.4700000000000003E-2</v>
      </c>
      <c r="AO49" s="44" t="s">
        <v>51</v>
      </c>
      <c r="AP49" s="45">
        <v>3</v>
      </c>
      <c r="AQ49" s="16"/>
      <c r="AR49" s="40">
        <v>4.53E-2</v>
      </c>
      <c r="AS49" s="40" t="s">
        <v>51</v>
      </c>
      <c r="AT49" s="41">
        <v>3</v>
      </c>
      <c r="AU49" s="16"/>
      <c r="AV49" s="46">
        <v>1.11E-2</v>
      </c>
      <c r="AW49" s="46" t="s">
        <v>51</v>
      </c>
      <c r="AX49" s="47">
        <v>3</v>
      </c>
      <c r="AY49" s="16"/>
      <c r="AZ49" s="48">
        <v>1</v>
      </c>
      <c r="BA49" s="48" t="s">
        <v>51</v>
      </c>
      <c r="BB49" s="49">
        <v>3</v>
      </c>
      <c r="BC49" s="16"/>
      <c r="BD49" s="50"/>
    </row>
    <row r="50" spans="1:60" ht="15.6" customHeight="1" thickBot="1" x14ac:dyDescent="0.35">
      <c r="A50" s="56" t="s">
        <v>102</v>
      </c>
      <c r="B50" s="52">
        <v>952010</v>
      </c>
      <c r="C50" s="52" t="s">
        <v>48</v>
      </c>
      <c r="D50" s="26">
        <v>252.35000000000002</v>
      </c>
      <c r="E50" s="26">
        <v>8.4499999999999993</v>
      </c>
      <c r="F50" s="53">
        <v>13.67</v>
      </c>
      <c r="G50" s="53">
        <v>0</v>
      </c>
      <c r="H50" s="28">
        <f t="shared" si="0"/>
        <v>274.47000000000003</v>
      </c>
      <c r="I50" s="29">
        <f t="shared" si="2"/>
        <v>260.8</v>
      </c>
      <c r="J50" s="29">
        <v>0.86</v>
      </c>
      <c r="K50" s="30">
        <v>13.67</v>
      </c>
      <c r="L50" s="30">
        <v>0</v>
      </c>
      <c r="M50" s="31">
        <f t="shared" si="1"/>
        <v>275.33000000000004</v>
      </c>
      <c r="N50" s="16"/>
      <c r="O50" s="32" t="s">
        <v>49</v>
      </c>
      <c r="P50" s="33" t="s">
        <v>50</v>
      </c>
      <c r="Q50" s="34">
        <v>0</v>
      </c>
      <c r="R50" s="16"/>
      <c r="S50" s="35" t="s">
        <v>51</v>
      </c>
      <c r="T50" s="35" t="s">
        <v>49</v>
      </c>
      <c r="U50" s="35" t="s">
        <v>51</v>
      </c>
      <c r="V50" s="35" t="s">
        <v>49</v>
      </c>
      <c r="W50" s="35" t="s">
        <v>49</v>
      </c>
      <c r="X50" s="36" t="s">
        <v>50</v>
      </c>
      <c r="Y50" s="16"/>
      <c r="Z50" s="37">
        <v>3.67</v>
      </c>
      <c r="AA50" s="37" t="s">
        <v>49</v>
      </c>
      <c r="AB50" s="37" t="s">
        <v>82</v>
      </c>
      <c r="AC50" s="38">
        <v>0</v>
      </c>
      <c r="AD50" s="16"/>
      <c r="AE50" s="39">
        <v>0.14290499999999939</v>
      </c>
      <c r="AF50" s="40">
        <v>4.0568881293332526E-2</v>
      </c>
      <c r="AG50" s="40" t="s">
        <v>51</v>
      </c>
      <c r="AH50" s="41">
        <v>1.25</v>
      </c>
      <c r="AI50" s="16"/>
      <c r="AJ50" s="42" t="s">
        <v>54</v>
      </c>
      <c r="AK50" s="42" t="s">
        <v>49</v>
      </c>
      <c r="AL50" s="43">
        <v>0</v>
      </c>
      <c r="AM50" s="16"/>
      <c r="AN50" s="44">
        <v>0.1041</v>
      </c>
      <c r="AO50" s="44" t="s">
        <v>49</v>
      </c>
      <c r="AP50" s="45">
        <v>0</v>
      </c>
      <c r="AQ50" s="16"/>
      <c r="AR50" s="40">
        <v>4.9699999999999994E-2</v>
      </c>
      <c r="AS50" s="40" t="s">
        <v>51</v>
      </c>
      <c r="AT50" s="41">
        <v>3</v>
      </c>
      <c r="AU50" s="16"/>
      <c r="AV50" s="46">
        <v>1.77E-2</v>
      </c>
      <c r="AW50" s="46" t="s">
        <v>51</v>
      </c>
      <c r="AX50" s="47">
        <v>3</v>
      </c>
      <c r="AY50" s="16"/>
      <c r="AZ50" s="48">
        <v>0.86</v>
      </c>
      <c r="BA50" s="48" t="s">
        <v>51</v>
      </c>
      <c r="BB50" s="49">
        <v>3</v>
      </c>
      <c r="BC50" s="16"/>
      <c r="BD50" s="50"/>
    </row>
    <row r="51" spans="1:60" ht="15.6" customHeight="1" thickBot="1" x14ac:dyDescent="0.35">
      <c r="A51" s="95" t="s">
        <v>103</v>
      </c>
      <c r="B51" s="52">
        <v>909629</v>
      </c>
      <c r="C51" s="52" t="s">
        <v>48</v>
      </c>
      <c r="D51" s="26">
        <v>257.04000000000002</v>
      </c>
      <c r="E51" s="26">
        <v>8.4499999999999993</v>
      </c>
      <c r="F51" s="53">
        <v>13.67</v>
      </c>
      <c r="G51" s="53">
        <v>0</v>
      </c>
      <c r="H51" s="28">
        <f t="shared" si="0"/>
        <v>279.16000000000003</v>
      </c>
      <c r="I51" s="29">
        <f t="shared" si="2"/>
        <v>265.49</v>
      </c>
      <c r="J51" s="29">
        <v>0.86</v>
      </c>
      <c r="K51" s="30">
        <v>13.67</v>
      </c>
      <c r="L51" s="30">
        <v>0</v>
      </c>
      <c r="M51" s="31">
        <f t="shared" si="1"/>
        <v>280.02000000000004</v>
      </c>
      <c r="N51" s="16"/>
      <c r="O51" s="32" t="s">
        <v>49</v>
      </c>
      <c r="P51" s="33" t="s">
        <v>50</v>
      </c>
      <c r="Q51" s="34">
        <v>0</v>
      </c>
      <c r="R51" s="16"/>
      <c r="S51" s="35" t="s">
        <v>51</v>
      </c>
      <c r="T51" s="35" t="s">
        <v>51</v>
      </c>
      <c r="U51" s="35" t="s">
        <v>51</v>
      </c>
      <c r="V51" s="35" t="s">
        <v>51</v>
      </c>
      <c r="W51" s="35" t="s">
        <v>49</v>
      </c>
      <c r="X51" s="36" t="s">
        <v>50</v>
      </c>
      <c r="Y51" s="16"/>
      <c r="Z51" s="37">
        <v>3.1</v>
      </c>
      <c r="AA51" s="37" t="s">
        <v>49</v>
      </c>
      <c r="AB51" s="37" t="s">
        <v>52</v>
      </c>
      <c r="AC51" s="38">
        <v>0</v>
      </c>
      <c r="AD51" s="16"/>
      <c r="AE51" s="39">
        <v>-0.24393250000000011</v>
      </c>
      <c r="AF51" s="40">
        <v>-7.2988938667089595E-2</v>
      </c>
      <c r="AG51" s="40" t="s">
        <v>49</v>
      </c>
      <c r="AH51" s="41">
        <v>0</v>
      </c>
      <c r="AI51" s="16"/>
      <c r="AJ51" s="42">
        <v>0.56979999999999997</v>
      </c>
      <c r="AK51" s="42" t="s">
        <v>49</v>
      </c>
      <c r="AL51" s="43">
        <v>0</v>
      </c>
      <c r="AM51" s="16"/>
      <c r="AN51" s="44">
        <v>6.9699999999999998E-2</v>
      </c>
      <c r="AO51" s="44" t="s">
        <v>49</v>
      </c>
      <c r="AP51" s="45">
        <v>0</v>
      </c>
      <c r="AQ51" s="16"/>
      <c r="AR51" s="40">
        <v>0.1105</v>
      </c>
      <c r="AS51" s="40" t="s">
        <v>49</v>
      </c>
      <c r="AT51" s="41">
        <v>0</v>
      </c>
      <c r="AU51" s="16"/>
      <c r="AV51" s="46">
        <v>1.1200000000000002E-2</v>
      </c>
      <c r="AW51" s="46" t="s">
        <v>51</v>
      </c>
      <c r="AX51" s="47">
        <v>3</v>
      </c>
      <c r="AY51" s="16"/>
      <c r="AZ51" s="48">
        <v>0.94</v>
      </c>
      <c r="BA51" s="48" t="s">
        <v>51</v>
      </c>
      <c r="BB51" s="49">
        <v>3</v>
      </c>
      <c r="BC51" s="16"/>
      <c r="BD51" s="50"/>
    </row>
    <row r="52" spans="1:60" ht="15.6" customHeight="1" thickBot="1" x14ac:dyDescent="0.35">
      <c r="A52" s="51" t="s">
        <v>104</v>
      </c>
      <c r="B52" s="52">
        <v>488143</v>
      </c>
      <c r="C52" s="52" t="s">
        <v>48</v>
      </c>
      <c r="D52" s="26">
        <v>237.24</v>
      </c>
      <c r="E52" s="26">
        <v>8.4499999999999993</v>
      </c>
      <c r="F52" s="53">
        <v>13.67</v>
      </c>
      <c r="G52" s="53">
        <v>0</v>
      </c>
      <c r="H52" s="28">
        <f t="shared" si="0"/>
        <v>259.36</v>
      </c>
      <c r="I52" s="29">
        <f t="shared" si="2"/>
        <v>245.69</v>
      </c>
      <c r="J52" s="29">
        <v>0.86</v>
      </c>
      <c r="K52" s="30">
        <v>13.67</v>
      </c>
      <c r="L52" s="30">
        <v>6</v>
      </c>
      <c r="M52" s="31">
        <f t="shared" si="1"/>
        <v>266.22000000000003</v>
      </c>
      <c r="N52" s="16"/>
      <c r="O52" s="32" t="s">
        <v>51</v>
      </c>
      <c r="P52" s="33">
        <v>2</v>
      </c>
      <c r="Q52" s="34">
        <v>6</v>
      </c>
      <c r="R52" s="16"/>
      <c r="S52" s="35" t="s">
        <v>51</v>
      </c>
      <c r="T52" s="35" t="s">
        <v>49</v>
      </c>
      <c r="U52" s="35" t="s">
        <v>49</v>
      </c>
      <c r="V52" s="35" t="s">
        <v>49</v>
      </c>
      <c r="W52" s="35" t="s">
        <v>51</v>
      </c>
      <c r="X52" s="36">
        <v>2</v>
      </c>
      <c r="Y52" s="16"/>
      <c r="Z52" s="37">
        <v>3.07</v>
      </c>
      <c r="AA52" s="37" t="s">
        <v>49</v>
      </c>
      <c r="AB52" s="37" t="s">
        <v>52</v>
      </c>
      <c r="AC52" s="38">
        <v>0</v>
      </c>
      <c r="AD52" s="16"/>
      <c r="AE52" s="39">
        <v>-9.6927500000000055E-2</v>
      </c>
      <c r="AF52" s="40">
        <v>-3.0614694358418803E-2</v>
      </c>
      <c r="AG52" s="40" t="s">
        <v>49</v>
      </c>
      <c r="AH52" s="41">
        <v>0</v>
      </c>
      <c r="AI52" s="16"/>
      <c r="AJ52" s="42">
        <v>0.54</v>
      </c>
      <c r="AK52" s="42" t="s">
        <v>49</v>
      </c>
      <c r="AL52" s="43">
        <v>0</v>
      </c>
      <c r="AM52" s="16"/>
      <c r="AN52" s="44">
        <v>3.5699999999999996E-2</v>
      </c>
      <c r="AO52" s="44" t="s">
        <v>51</v>
      </c>
      <c r="AP52" s="45">
        <v>3</v>
      </c>
      <c r="AQ52" s="16"/>
      <c r="AR52" s="40">
        <v>7.3099999999999998E-2</v>
      </c>
      <c r="AS52" s="40" t="s">
        <v>49</v>
      </c>
      <c r="AT52" s="41">
        <v>0</v>
      </c>
      <c r="AU52" s="16"/>
      <c r="AV52" s="46">
        <v>2.58E-2</v>
      </c>
      <c r="AW52" s="46" t="s">
        <v>49</v>
      </c>
      <c r="AX52" s="47">
        <v>0</v>
      </c>
      <c r="AY52" s="16"/>
      <c r="AZ52" s="48">
        <v>0.87</v>
      </c>
      <c r="BA52" s="48" t="s">
        <v>51</v>
      </c>
      <c r="BB52" s="49">
        <v>3</v>
      </c>
      <c r="BC52" s="16"/>
      <c r="BD52" s="50"/>
    </row>
    <row r="53" spans="1:60" ht="15.6" customHeight="1" thickBot="1" x14ac:dyDescent="0.35">
      <c r="A53" s="51" t="s">
        <v>105</v>
      </c>
      <c r="B53" s="52">
        <v>392847</v>
      </c>
      <c r="C53" s="52" t="s">
        <v>48</v>
      </c>
      <c r="D53" s="26">
        <v>252.28</v>
      </c>
      <c r="E53" s="26">
        <v>8.4499999999999993</v>
      </c>
      <c r="F53" s="53">
        <v>13.67</v>
      </c>
      <c r="G53" s="53">
        <v>0</v>
      </c>
      <c r="H53" s="28">
        <f t="shared" si="0"/>
        <v>274.40000000000003</v>
      </c>
      <c r="I53" s="29">
        <f t="shared" si="2"/>
        <v>260.73</v>
      </c>
      <c r="J53" s="29">
        <v>0.86</v>
      </c>
      <c r="K53" s="30">
        <v>13.67</v>
      </c>
      <c r="L53" s="30">
        <v>9</v>
      </c>
      <c r="M53" s="31">
        <f t="shared" si="1"/>
        <v>284.26000000000005</v>
      </c>
      <c r="N53" s="16"/>
      <c r="O53" s="32" t="s">
        <v>51</v>
      </c>
      <c r="P53" s="33">
        <v>3</v>
      </c>
      <c r="Q53" s="34">
        <v>9</v>
      </c>
      <c r="R53" s="16"/>
      <c r="S53" s="35" t="s">
        <v>51</v>
      </c>
      <c r="T53" s="35" t="s">
        <v>49</v>
      </c>
      <c r="U53" s="35" t="s">
        <v>49</v>
      </c>
      <c r="V53" s="35" t="s">
        <v>49</v>
      </c>
      <c r="W53" s="35" t="s">
        <v>51</v>
      </c>
      <c r="X53" s="36">
        <v>3</v>
      </c>
      <c r="Y53" s="16"/>
      <c r="Z53" s="37">
        <v>3.54</v>
      </c>
      <c r="AA53" s="37" t="s">
        <v>49</v>
      </c>
      <c r="AB53" s="37" t="s">
        <v>52</v>
      </c>
      <c r="AC53" s="38">
        <v>0</v>
      </c>
      <c r="AD53" s="16"/>
      <c r="AE53" s="39">
        <v>3.5355274999999997</v>
      </c>
      <c r="AF53" s="40" t="s">
        <v>52</v>
      </c>
      <c r="AG53" s="40" t="s">
        <v>49</v>
      </c>
      <c r="AH53" s="41">
        <v>0</v>
      </c>
      <c r="AI53" s="16"/>
      <c r="AJ53" s="42" t="s">
        <v>54</v>
      </c>
      <c r="AK53" s="42" t="s">
        <v>49</v>
      </c>
      <c r="AL53" s="43">
        <v>0</v>
      </c>
      <c r="AM53" s="16"/>
      <c r="AN53" s="44">
        <v>7.1900000000000006E-2</v>
      </c>
      <c r="AO53" s="44" t="s">
        <v>49</v>
      </c>
      <c r="AP53" s="45">
        <v>0</v>
      </c>
      <c r="AQ53" s="16"/>
      <c r="AR53" s="40">
        <v>3.5400000000000001E-2</v>
      </c>
      <c r="AS53" s="40" t="s">
        <v>51</v>
      </c>
      <c r="AT53" s="41">
        <v>3</v>
      </c>
      <c r="AU53" s="16"/>
      <c r="AV53" s="46">
        <v>1.6200000000000003E-2</v>
      </c>
      <c r="AW53" s="46" t="s">
        <v>51</v>
      </c>
      <c r="AX53" s="47">
        <v>3</v>
      </c>
      <c r="AY53" s="16"/>
      <c r="AZ53" s="48">
        <v>0.85</v>
      </c>
      <c r="BA53" s="48" t="s">
        <v>51</v>
      </c>
      <c r="BB53" s="49">
        <v>3</v>
      </c>
      <c r="BC53" s="16"/>
      <c r="BD53" s="50"/>
    </row>
    <row r="54" spans="1:60" ht="15.6" customHeight="1" thickBot="1" x14ac:dyDescent="0.35">
      <c r="A54" s="51" t="s">
        <v>106</v>
      </c>
      <c r="B54" s="52">
        <v>388122</v>
      </c>
      <c r="C54" s="52" t="s">
        <v>48</v>
      </c>
      <c r="D54" s="26">
        <v>267.77</v>
      </c>
      <c r="E54" s="26">
        <v>8.4499999999999993</v>
      </c>
      <c r="F54" s="53">
        <v>13.67</v>
      </c>
      <c r="G54" s="53">
        <v>9.75</v>
      </c>
      <c r="H54" s="28">
        <f t="shared" si="0"/>
        <v>299.64</v>
      </c>
      <c r="I54" s="29">
        <f t="shared" si="2"/>
        <v>276.21999999999997</v>
      </c>
      <c r="J54" s="29">
        <v>0.86</v>
      </c>
      <c r="K54" s="30">
        <v>13.67</v>
      </c>
      <c r="L54" s="30">
        <v>9.75</v>
      </c>
      <c r="M54" s="31">
        <f t="shared" si="1"/>
        <v>300.5</v>
      </c>
      <c r="N54" s="16"/>
      <c r="O54" s="32" t="s">
        <v>51</v>
      </c>
      <c r="P54" s="33">
        <v>2</v>
      </c>
      <c r="Q54" s="34">
        <v>9.75</v>
      </c>
      <c r="R54" s="16"/>
      <c r="S54" s="35" t="s">
        <v>51</v>
      </c>
      <c r="T54" s="35" t="s">
        <v>49</v>
      </c>
      <c r="U54" s="35" t="s">
        <v>49</v>
      </c>
      <c r="V54" s="35" t="s">
        <v>49</v>
      </c>
      <c r="W54" s="35" t="s">
        <v>51</v>
      </c>
      <c r="X54" s="36">
        <v>2</v>
      </c>
      <c r="Y54" s="16"/>
      <c r="Z54" s="37">
        <v>4.25</v>
      </c>
      <c r="AA54" s="37" t="s">
        <v>51</v>
      </c>
      <c r="AB54" s="37" t="s">
        <v>60</v>
      </c>
      <c r="AC54" s="38">
        <v>6.75</v>
      </c>
      <c r="AD54" s="16"/>
      <c r="AE54" s="39">
        <v>3.7322500000000147E-2</v>
      </c>
      <c r="AF54" s="40">
        <v>8.8497201451617647E-3</v>
      </c>
      <c r="AG54" s="40" t="s">
        <v>49</v>
      </c>
      <c r="AH54" s="41">
        <v>0</v>
      </c>
      <c r="AI54" s="16"/>
      <c r="AJ54" s="42">
        <v>0.52180000000000004</v>
      </c>
      <c r="AK54" s="42" t="s">
        <v>49</v>
      </c>
      <c r="AL54" s="43">
        <v>0</v>
      </c>
      <c r="AM54" s="16"/>
      <c r="AN54" s="44">
        <v>3.1400000000000004E-2</v>
      </c>
      <c r="AO54" s="44" t="s">
        <v>51</v>
      </c>
      <c r="AP54" s="45">
        <v>3</v>
      </c>
      <c r="AQ54" s="16"/>
      <c r="AR54" s="40">
        <v>5.9699999999999996E-2</v>
      </c>
      <c r="AS54" s="40" t="s">
        <v>49</v>
      </c>
      <c r="AT54" s="41">
        <v>0</v>
      </c>
      <c r="AU54" s="16"/>
      <c r="AV54" s="46" t="s">
        <v>69</v>
      </c>
      <c r="AW54" s="46" t="s">
        <v>49</v>
      </c>
      <c r="AX54" s="47">
        <v>0</v>
      </c>
      <c r="AY54" s="16"/>
      <c r="AZ54" s="48" t="s">
        <v>52</v>
      </c>
      <c r="BA54" s="48" t="s">
        <v>49</v>
      </c>
      <c r="BB54" s="49">
        <v>0</v>
      </c>
      <c r="BC54" s="16"/>
      <c r="BD54" s="50"/>
    </row>
    <row r="55" spans="1:60" ht="15.6" customHeight="1" thickBot="1" x14ac:dyDescent="0.35">
      <c r="A55" s="51" t="s">
        <v>107</v>
      </c>
      <c r="B55" s="52">
        <v>906492</v>
      </c>
      <c r="C55" s="52" t="s">
        <v>48</v>
      </c>
      <c r="D55" s="26">
        <v>260.02999999999997</v>
      </c>
      <c r="E55" s="26">
        <v>8.4499999999999993</v>
      </c>
      <c r="F55" s="53">
        <v>13.67</v>
      </c>
      <c r="G55" s="53">
        <v>9</v>
      </c>
      <c r="H55" s="28">
        <f t="shared" si="0"/>
        <v>291.14999999999998</v>
      </c>
      <c r="I55" s="29">
        <f t="shared" si="2"/>
        <v>268.47999999999996</v>
      </c>
      <c r="J55" s="29">
        <v>0.86</v>
      </c>
      <c r="K55" s="30">
        <v>13.67</v>
      </c>
      <c r="L55" s="30">
        <v>9</v>
      </c>
      <c r="M55" s="31">
        <f t="shared" si="1"/>
        <v>292.01</v>
      </c>
      <c r="N55" s="16"/>
      <c r="O55" s="32" t="s">
        <v>51</v>
      </c>
      <c r="P55" s="33">
        <v>3</v>
      </c>
      <c r="Q55" s="34">
        <v>9</v>
      </c>
      <c r="R55" s="16"/>
      <c r="S55" s="35" t="s">
        <v>51</v>
      </c>
      <c r="T55" s="35" t="s">
        <v>49</v>
      </c>
      <c r="U55" s="35" t="s">
        <v>49</v>
      </c>
      <c r="V55" s="35" t="s">
        <v>49</v>
      </c>
      <c r="W55" s="35" t="s">
        <v>51</v>
      </c>
      <c r="X55" s="36">
        <v>3</v>
      </c>
      <c r="Y55" s="16"/>
      <c r="Z55" s="37">
        <v>3.28</v>
      </c>
      <c r="AA55" s="37" t="s">
        <v>49</v>
      </c>
      <c r="AB55" s="37" t="s">
        <v>52</v>
      </c>
      <c r="AC55" s="38">
        <v>0</v>
      </c>
      <c r="AD55" s="16"/>
      <c r="AE55" s="39">
        <v>-0.25066500000000014</v>
      </c>
      <c r="AF55" s="40">
        <v>-7.0926079584400628E-2</v>
      </c>
      <c r="AG55" s="40" t="s">
        <v>49</v>
      </c>
      <c r="AH55" s="41">
        <v>0</v>
      </c>
      <c r="AI55" s="16"/>
      <c r="AJ55" s="42">
        <v>0.56130000000000002</v>
      </c>
      <c r="AK55" s="42" t="s">
        <v>49</v>
      </c>
      <c r="AL55" s="43">
        <v>0</v>
      </c>
      <c r="AM55" s="16"/>
      <c r="AN55" s="44">
        <v>7.3399999999999993E-2</v>
      </c>
      <c r="AO55" s="44" t="s">
        <v>49</v>
      </c>
      <c r="AP55" s="45">
        <v>0</v>
      </c>
      <c r="AQ55" s="16"/>
      <c r="AR55" s="40">
        <v>3.6600000000000001E-2</v>
      </c>
      <c r="AS55" s="40" t="s">
        <v>51</v>
      </c>
      <c r="AT55" s="41">
        <v>3</v>
      </c>
      <c r="AU55" s="16"/>
      <c r="AV55" s="46">
        <v>1.1699999999999999E-2</v>
      </c>
      <c r="AW55" s="46" t="s">
        <v>51</v>
      </c>
      <c r="AX55" s="47">
        <v>3</v>
      </c>
      <c r="AY55" s="16"/>
      <c r="AZ55" s="48">
        <v>1</v>
      </c>
      <c r="BA55" s="48" t="s">
        <v>51</v>
      </c>
      <c r="BB55" s="49">
        <v>3</v>
      </c>
      <c r="BC55" s="16"/>
      <c r="BD55" s="50"/>
    </row>
    <row r="56" spans="1:60" ht="15.6" customHeight="1" thickBot="1" x14ac:dyDescent="0.35">
      <c r="A56" s="98" t="s">
        <v>108</v>
      </c>
      <c r="B56" s="55">
        <v>890022</v>
      </c>
      <c r="C56" s="52" t="s">
        <v>48</v>
      </c>
      <c r="D56" s="26">
        <v>255.95000000000002</v>
      </c>
      <c r="E56" s="26">
        <v>8.4499999999999993</v>
      </c>
      <c r="F56" s="53">
        <v>13.67</v>
      </c>
      <c r="G56" s="53">
        <v>11.75</v>
      </c>
      <c r="H56" s="28">
        <f t="shared" si="0"/>
        <v>289.82000000000005</v>
      </c>
      <c r="I56" s="29">
        <f t="shared" si="2"/>
        <v>264.40000000000003</v>
      </c>
      <c r="J56" s="29">
        <v>0.86</v>
      </c>
      <c r="K56" s="30">
        <v>13.67</v>
      </c>
      <c r="L56" s="30">
        <v>0</v>
      </c>
      <c r="M56" s="31">
        <f t="shared" si="1"/>
        <v>278.93000000000006</v>
      </c>
      <c r="N56" s="16"/>
      <c r="O56" s="32" t="s">
        <v>49</v>
      </c>
      <c r="P56" s="33" t="s">
        <v>50</v>
      </c>
      <c r="Q56" s="34">
        <v>0</v>
      </c>
      <c r="R56" s="16"/>
      <c r="S56" s="35" t="s">
        <v>51</v>
      </c>
      <c r="T56" s="35" t="s">
        <v>49</v>
      </c>
      <c r="U56" s="35" t="s">
        <v>51</v>
      </c>
      <c r="V56" s="35" t="s">
        <v>49</v>
      </c>
      <c r="W56" s="35" t="s">
        <v>49</v>
      </c>
      <c r="X56" s="36" t="s">
        <v>50</v>
      </c>
      <c r="Y56" s="16"/>
      <c r="Z56" s="37">
        <v>4.4800000000000004</v>
      </c>
      <c r="AA56" s="37" t="s">
        <v>51</v>
      </c>
      <c r="AB56" s="37" t="s">
        <v>60</v>
      </c>
      <c r="AC56" s="38">
        <v>6.75</v>
      </c>
      <c r="AD56" s="16"/>
      <c r="AE56" s="39">
        <v>0.39836499999999919</v>
      </c>
      <c r="AF56" s="40">
        <v>9.7653200176006719E-2</v>
      </c>
      <c r="AG56" s="40" t="s">
        <v>49</v>
      </c>
      <c r="AH56" s="41">
        <v>0</v>
      </c>
      <c r="AI56" s="16"/>
      <c r="AJ56" s="42">
        <v>0.46100000000000002</v>
      </c>
      <c r="AK56" s="42" t="s">
        <v>49</v>
      </c>
      <c r="AL56" s="43">
        <v>0</v>
      </c>
      <c r="AM56" s="16"/>
      <c r="AN56" s="44">
        <v>4.8999999999999998E-3</v>
      </c>
      <c r="AO56" s="44" t="s">
        <v>51</v>
      </c>
      <c r="AP56" s="45">
        <v>3</v>
      </c>
      <c r="AQ56" s="16"/>
      <c r="AR56" s="40">
        <v>1.49E-2</v>
      </c>
      <c r="AS56" s="40" t="s">
        <v>51</v>
      </c>
      <c r="AT56" s="41">
        <v>3</v>
      </c>
      <c r="AU56" s="16"/>
      <c r="AV56" s="46">
        <v>2.4199999999999999E-2</v>
      </c>
      <c r="AW56" s="46" t="s">
        <v>49</v>
      </c>
      <c r="AX56" s="47">
        <v>0</v>
      </c>
      <c r="AY56" s="16"/>
      <c r="AZ56" s="48">
        <v>0.72</v>
      </c>
      <c r="BA56" s="48" t="s">
        <v>49</v>
      </c>
      <c r="BB56" s="49">
        <v>0</v>
      </c>
      <c r="BC56" s="16"/>
      <c r="BD56" s="50"/>
    </row>
    <row r="57" spans="1:60" ht="15.6" customHeight="1" thickBot="1" x14ac:dyDescent="0.35">
      <c r="A57" s="99" t="s">
        <v>109</v>
      </c>
      <c r="B57" s="52">
        <v>895172</v>
      </c>
      <c r="C57" s="52" t="s">
        <v>48</v>
      </c>
      <c r="D57" s="26">
        <v>241.96</v>
      </c>
      <c r="E57" s="26">
        <v>8.4499999999999993</v>
      </c>
      <c r="F57" s="67">
        <v>0</v>
      </c>
      <c r="G57" s="53">
        <v>0</v>
      </c>
      <c r="H57" s="28">
        <f t="shared" si="0"/>
        <v>250.41</v>
      </c>
      <c r="I57" s="29">
        <f t="shared" si="2"/>
        <v>250.41</v>
      </c>
      <c r="J57" s="29">
        <v>0.86</v>
      </c>
      <c r="K57" s="68">
        <v>0</v>
      </c>
      <c r="L57" s="30">
        <v>0</v>
      </c>
      <c r="M57" s="31">
        <f t="shared" si="1"/>
        <v>251.27</v>
      </c>
      <c r="N57" s="16"/>
      <c r="O57" s="32" t="s">
        <v>49</v>
      </c>
      <c r="P57" s="33" t="s">
        <v>50</v>
      </c>
      <c r="Q57" s="34">
        <v>0</v>
      </c>
      <c r="R57" s="16"/>
      <c r="S57" s="35" t="s">
        <v>51</v>
      </c>
      <c r="T57" s="35" t="s">
        <v>51</v>
      </c>
      <c r="U57" s="35" t="s">
        <v>51</v>
      </c>
      <c r="V57" s="35" t="s">
        <v>49</v>
      </c>
      <c r="W57" s="35" t="s">
        <v>49</v>
      </c>
      <c r="X57" s="36" t="s">
        <v>50</v>
      </c>
      <c r="Y57" s="16"/>
      <c r="Z57" s="37">
        <v>2.27</v>
      </c>
      <c r="AA57" s="37" t="s">
        <v>49</v>
      </c>
      <c r="AB57" s="37" t="s">
        <v>52</v>
      </c>
      <c r="AC57" s="38">
        <v>0</v>
      </c>
      <c r="AD57" s="16"/>
      <c r="AE57" s="39">
        <v>-0.33392749999999927</v>
      </c>
      <c r="AF57" s="40">
        <v>-0.12811914598106736</v>
      </c>
      <c r="AG57" s="40" t="s">
        <v>49</v>
      </c>
      <c r="AH57" s="41">
        <v>0</v>
      </c>
      <c r="AI57" s="16"/>
      <c r="AJ57" s="42">
        <v>0.48649999999999999</v>
      </c>
      <c r="AK57" s="42" t="s">
        <v>49</v>
      </c>
      <c r="AL57" s="43">
        <v>0</v>
      </c>
      <c r="AM57" s="16"/>
      <c r="AN57" s="44">
        <v>6.2800000000000009E-2</v>
      </c>
      <c r="AO57" s="44" t="s">
        <v>49</v>
      </c>
      <c r="AP57" s="45">
        <v>0</v>
      </c>
      <c r="AQ57" s="16"/>
      <c r="AR57" s="40">
        <v>7.2900000000000006E-2</v>
      </c>
      <c r="AS57" s="40" t="s">
        <v>49</v>
      </c>
      <c r="AT57" s="41">
        <v>0</v>
      </c>
      <c r="AU57" s="16"/>
      <c r="AV57" s="46">
        <v>1.5900000000000001E-2</v>
      </c>
      <c r="AW57" s="46" t="s">
        <v>51</v>
      </c>
      <c r="AX57" s="47">
        <v>3</v>
      </c>
      <c r="AY57" s="16"/>
      <c r="AZ57" s="48">
        <v>0.93</v>
      </c>
      <c r="BA57" s="48" t="s">
        <v>51</v>
      </c>
      <c r="BB57" s="49">
        <v>3</v>
      </c>
      <c r="BC57" s="16"/>
      <c r="BD57" s="50"/>
    </row>
    <row r="58" spans="1:60" ht="15.6" customHeight="1" thickBot="1" x14ac:dyDescent="0.35">
      <c r="A58" s="51" t="s">
        <v>110</v>
      </c>
      <c r="B58" s="52">
        <v>860191</v>
      </c>
      <c r="C58" s="52" t="s">
        <v>48</v>
      </c>
      <c r="D58" s="65">
        <v>261.35000000000002</v>
      </c>
      <c r="E58" s="65">
        <v>8.4499999999999993</v>
      </c>
      <c r="F58" s="66">
        <v>13.67</v>
      </c>
      <c r="G58" s="66">
        <v>7.5</v>
      </c>
      <c r="H58" s="28">
        <f t="shared" si="0"/>
        <v>290.97000000000003</v>
      </c>
      <c r="I58" s="29">
        <f t="shared" si="2"/>
        <v>269.8</v>
      </c>
      <c r="J58" s="29">
        <v>0.86</v>
      </c>
      <c r="K58" s="30">
        <v>13.67</v>
      </c>
      <c r="L58" s="30">
        <v>3</v>
      </c>
      <c r="M58" s="31">
        <f t="shared" si="1"/>
        <v>287.33000000000004</v>
      </c>
      <c r="N58" s="16"/>
      <c r="O58" s="32" t="s">
        <v>51</v>
      </c>
      <c r="P58" s="33">
        <v>1</v>
      </c>
      <c r="Q58" s="34">
        <v>3</v>
      </c>
      <c r="R58" s="16"/>
      <c r="S58" s="35" t="s">
        <v>51</v>
      </c>
      <c r="T58" s="35" t="s">
        <v>49</v>
      </c>
      <c r="U58" s="35" t="s">
        <v>49</v>
      </c>
      <c r="V58" s="35" t="s">
        <v>49</v>
      </c>
      <c r="W58" s="35" t="s">
        <v>51</v>
      </c>
      <c r="X58" s="36">
        <v>1</v>
      </c>
      <c r="Y58" s="16"/>
      <c r="Z58" s="37">
        <v>3.43</v>
      </c>
      <c r="AA58" s="37" t="s">
        <v>49</v>
      </c>
      <c r="AB58" s="37" t="s">
        <v>52</v>
      </c>
      <c r="AC58" s="38">
        <v>0</v>
      </c>
      <c r="AD58" s="16"/>
      <c r="AE58" s="39">
        <v>-0.45889000000000069</v>
      </c>
      <c r="AF58" s="40">
        <v>-0.11808299441737566</v>
      </c>
      <c r="AG58" s="40" t="s">
        <v>49</v>
      </c>
      <c r="AH58" s="41">
        <v>0</v>
      </c>
      <c r="AI58" s="16"/>
      <c r="AJ58" s="42">
        <v>0.75</v>
      </c>
      <c r="AK58" s="42" t="s">
        <v>49</v>
      </c>
      <c r="AL58" s="43">
        <v>0</v>
      </c>
      <c r="AM58" s="16"/>
      <c r="AN58" s="44">
        <v>8.0399999999999985E-2</v>
      </c>
      <c r="AO58" s="44" t="s">
        <v>49</v>
      </c>
      <c r="AP58" s="45">
        <v>0</v>
      </c>
      <c r="AQ58" s="16"/>
      <c r="AR58" s="40">
        <v>5.8700000000000002E-2</v>
      </c>
      <c r="AS58" s="40" t="s">
        <v>49</v>
      </c>
      <c r="AT58" s="41">
        <v>0</v>
      </c>
      <c r="AU58" s="16"/>
      <c r="AV58" s="46">
        <v>3.1099999999999999E-2</v>
      </c>
      <c r="AW58" s="46" t="s">
        <v>49</v>
      </c>
      <c r="AX58" s="47">
        <v>0</v>
      </c>
      <c r="AY58" s="16"/>
      <c r="AZ58" s="48">
        <v>0.91</v>
      </c>
      <c r="BA58" s="48" t="s">
        <v>51</v>
      </c>
      <c r="BB58" s="49">
        <v>3</v>
      </c>
      <c r="BC58" s="16"/>
      <c r="BD58" s="50"/>
    </row>
    <row r="59" spans="1:60" ht="15.6" customHeight="1" thickBot="1" x14ac:dyDescent="0.35">
      <c r="A59" s="248" t="s">
        <v>456</v>
      </c>
      <c r="B59" s="106">
        <v>1137816</v>
      </c>
      <c r="C59" s="52" t="s">
        <v>48</v>
      </c>
      <c r="D59" s="26">
        <v>234.51000000000002</v>
      </c>
      <c r="E59" s="26">
        <v>8.4499999999999993</v>
      </c>
      <c r="F59" s="53">
        <v>13.67</v>
      </c>
      <c r="G59" s="53">
        <v>0</v>
      </c>
      <c r="H59" s="28">
        <f>SUM(D59:G59)</f>
        <v>256.63</v>
      </c>
      <c r="I59" s="29">
        <f>D59+E59</f>
        <v>242.96</v>
      </c>
      <c r="J59" s="29">
        <v>0.86</v>
      </c>
      <c r="K59" s="30">
        <v>13.67</v>
      </c>
      <c r="L59" s="30">
        <v>0</v>
      </c>
      <c r="M59" s="31">
        <f>SUM(I59:L59)</f>
        <v>257.49</v>
      </c>
      <c r="N59" s="16"/>
      <c r="O59" s="32" t="s">
        <v>49</v>
      </c>
      <c r="P59" s="33" t="s">
        <v>50</v>
      </c>
      <c r="Q59" s="34">
        <v>0</v>
      </c>
      <c r="R59" s="16"/>
      <c r="S59" s="35" t="s">
        <v>51</v>
      </c>
      <c r="T59" s="35" t="s">
        <v>49</v>
      </c>
      <c r="U59" s="35" t="s">
        <v>51</v>
      </c>
      <c r="V59" s="35" t="s">
        <v>51</v>
      </c>
      <c r="W59" s="35" t="s">
        <v>49</v>
      </c>
      <c r="X59" s="36" t="s">
        <v>50</v>
      </c>
      <c r="Y59" s="16"/>
      <c r="Z59" s="37">
        <v>3.57</v>
      </c>
      <c r="AA59" s="37" t="s">
        <v>49</v>
      </c>
      <c r="AB59" s="37" t="s">
        <v>52</v>
      </c>
      <c r="AC59" s="38">
        <v>0</v>
      </c>
      <c r="AD59" s="16"/>
      <c r="AE59" s="39">
        <v>1.5122499999999928E-2</v>
      </c>
      <c r="AF59" s="40">
        <v>4.2578261928459303E-3</v>
      </c>
      <c r="AG59" s="40" t="s">
        <v>49</v>
      </c>
      <c r="AH59" s="41">
        <v>0</v>
      </c>
      <c r="AI59" s="16"/>
      <c r="AJ59" s="42" t="s">
        <v>54</v>
      </c>
      <c r="AK59" s="42" t="s">
        <v>49</v>
      </c>
      <c r="AL59" s="43">
        <v>0</v>
      </c>
      <c r="AM59" s="16"/>
      <c r="AN59" s="44">
        <v>4.3899999999999995E-2</v>
      </c>
      <c r="AO59" s="44" t="s">
        <v>51</v>
      </c>
      <c r="AP59" s="45">
        <v>3</v>
      </c>
      <c r="AQ59" s="16"/>
      <c r="AR59" s="40">
        <v>2.6699999999999998E-2</v>
      </c>
      <c r="AS59" s="40" t="s">
        <v>51</v>
      </c>
      <c r="AT59" s="41">
        <v>3</v>
      </c>
      <c r="AU59" s="16"/>
      <c r="AV59" s="46">
        <v>2.0400000000000001E-2</v>
      </c>
      <c r="AW59" s="46" t="s">
        <v>49</v>
      </c>
      <c r="AX59" s="47">
        <v>0</v>
      </c>
      <c r="AY59" s="16"/>
      <c r="AZ59" s="48">
        <v>0.9</v>
      </c>
      <c r="BA59" s="48" t="s">
        <v>51</v>
      </c>
      <c r="BB59" s="49">
        <v>3</v>
      </c>
      <c r="BC59" s="16"/>
      <c r="BD59" s="50"/>
      <c r="BF59" s="52">
        <v>4498305</v>
      </c>
      <c r="BG59" s="51" t="s">
        <v>202</v>
      </c>
      <c r="BH59" s="249">
        <v>45048</v>
      </c>
    </row>
    <row r="60" spans="1:60" ht="15.6" customHeight="1" thickBot="1" x14ac:dyDescent="0.35">
      <c r="A60" s="95" t="s">
        <v>111</v>
      </c>
      <c r="B60" s="52">
        <v>899038</v>
      </c>
      <c r="C60" s="52" t="s">
        <v>48</v>
      </c>
      <c r="D60" s="26">
        <v>255.46</v>
      </c>
      <c r="E60" s="26">
        <v>8.4499999999999993</v>
      </c>
      <c r="F60" s="53">
        <v>13.67</v>
      </c>
      <c r="G60" s="53">
        <v>0</v>
      </c>
      <c r="H60" s="28">
        <f t="shared" si="0"/>
        <v>277.58000000000004</v>
      </c>
      <c r="I60" s="29">
        <f t="shared" si="2"/>
        <v>263.91000000000003</v>
      </c>
      <c r="J60" s="29">
        <v>0.86</v>
      </c>
      <c r="K60" s="30">
        <v>13.67</v>
      </c>
      <c r="L60" s="30">
        <v>17.75</v>
      </c>
      <c r="M60" s="31">
        <f t="shared" si="1"/>
        <v>296.19000000000005</v>
      </c>
      <c r="N60" s="16"/>
      <c r="O60" s="32" t="s">
        <v>51</v>
      </c>
      <c r="P60" s="33">
        <v>6</v>
      </c>
      <c r="Q60" s="34">
        <v>17.75</v>
      </c>
      <c r="R60" s="16"/>
      <c r="S60" s="35" t="s">
        <v>51</v>
      </c>
      <c r="T60" s="35" t="s">
        <v>49</v>
      </c>
      <c r="U60" s="35" t="s">
        <v>49</v>
      </c>
      <c r="V60" s="35" t="s">
        <v>49</v>
      </c>
      <c r="W60" s="35" t="s">
        <v>51</v>
      </c>
      <c r="X60" s="36">
        <v>6</v>
      </c>
      <c r="Y60" s="16"/>
      <c r="Z60" s="37">
        <v>3.95</v>
      </c>
      <c r="AA60" s="37" t="s">
        <v>51</v>
      </c>
      <c r="AB60" s="37" t="s">
        <v>62</v>
      </c>
      <c r="AC60" s="38">
        <v>4.5</v>
      </c>
      <c r="AD60" s="16"/>
      <c r="AE60" s="39">
        <v>0.50673499999999994</v>
      </c>
      <c r="AF60" s="40">
        <v>0.14736494660679803</v>
      </c>
      <c r="AG60" s="40" t="s">
        <v>51</v>
      </c>
      <c r="AH60" s="41">
        <v>1.25</v>
      </c>
      <c r="AI60" s="16"/>
      <c r="AJ60" s="42">
        <v>0.442</v>
      </c>
      <c r="AK60" s="42" t="s">
        <v>49</v>
      </c>
      <c r="AL60" s="43">
        <v>0</v>
      </c>
      <c r="AM60" s="16"/>
      <c r="AN60" s="44">
        <v>2.9700000000000001E-2</v>
      </c>
      <c r="AO60" s="44" t="s">
        <v>51</v>
      </c>
      <c r="AP60" s="45">
        <v>3</v>
      </c>
      <c r="AQ60" s="16"/>
      <c r="AR60" s="40">
        <v>3.8100000000000002E-2</v>
      </c>
      <c r="AS60" s="40" t="s">
        <v>51</v>
      </c>
      <c r="AT60" s="41">
        <v>3</v>
      </c>
      <c r="AU60" s="16"/>
      <c r="AV60" s="46">
        <v>1.6500000000000001E-2</v>
      </c>
      <c r="AW60" s="46" t="s">
        <v>51</v>
      </c>
      <c r="AX60" s="47">
        <v>3</v>
      </c>
      <c r="AY60" s="16"/>
      <c r="AZ60" s="48">
        <v>0.94</v>
      </c>
      <c r="BA60" s="48" t="s">
        <v>51</v>
      </c>
      <c r="BB60" s="49">
        <v>3</v>
      </c>
      <c r="BC60" s="16"/>
      <c r="BD60" s="50"/>
    </row>
    <row r="61" spans="1:60" ht="15.6" customHeight="1" thickBot="1" x14ac:dyDescent="0.35">
      <c r="A61" s="51" t="s">
        <v>112</v>
      </c>
      <c r="B61" s="52">
        <v>537489</v>
      </c>
      <c r="C61" s="52" t="s">
        <v>48</v>
      </c>
      <c r="D61" s="26">
        <v>243.13000000000002</v>
      </c>
      <c r="E61" s="26">
        <v>8.4499999999999993</v>
      </c>
      <c r="F61" s="53">
        <v>13.67</v>
      </c>
      <c r="G61" s="53">
        <v>6</v>
      </c>
      <c r="H61" s="28">
        <f t="shared" si="0"/>
        <v>271.25</v>
      </c>
      <c r="I61" s="29">
        <f t="shared" si="2"/>
        <v>251.58</v>
      </c>
      <c r="J61" s="29">
        <v>0.86</v>
      </c>
      <c r="K61" s="30">
        <v>13.67</v>
      </c>
      <c r="L61" s="30">
        <v>0</v>
      </c>
      <c r="M61" s="31">
        <f t="shared" si="1"/>
        <v>266.11</v>
      </c>
      <c r="N61" s="16"/>
      <c r="O61" s="32" t="s">
        <v>49</v>
      </c>
      <c r="P61" s="33" t="s">
        <v>50</v>
      </c>
      <c r="Q61" s="34">
        <v>0</v>
      </c>
      <c r="R61" s="16"/>
      <c r="S61" s="35" t="s">
        <v>51</v>
      </c>
      <c r="T61" s="35" t="s">
        <v>49</v>
      </c>
      <c r="U61" s="35" t="s">
        <v>51</v>
      </c>
      <c r="V61" s="35" t="s">
        <v>49</v>
      </c>
      <c r="W61" s="35" t="s">
        <v>49</v>
      </c>
      <c r="X61" s="36" t="s">
        <v>50</v>
      </c>
      <c r="Y61" s="16"/>
      <c r="Z61" s="37">
        <v>3.36</v>
      </c>
      <c r="AA61" s="37" t="s">
        <v>49</v>
      </c>
      <c r="AB61" s="37" t="s">
        <v>52</v>
      </c>
      <c r="AC61" s="38">
        <v>0</v>
      </c>
      <c r="AD61" s="16"/>
      <c r="AE61" s="39">
        <v>6.9944999999999702E-2</v>
      </c>
      <c r="AF61" s="40">
        <v>2.1233111146358716E-2</v>
      </c>
      <c r="AG61" s="40" t="s">
        <v>49</v>
      </c>
      <c r="AH61" s="41">
        <v>0</v>
      </c>
      <c r="AI61" s="16"/>
      <c r="AJ61" s="42">
        <v>0.55730000000000002</v>
      </c>
      <c r="AK61" s="42" t="s">
        <v>49</v>
      </c>
      <c r="AL61" s="43">
        <v>0</v>
      </c>
      <c r="AM61" s="16"/>
      <c r="AN61" s="44">
        <v>4.6199999999999998E-2</v>
      </c>
      <c r="AO61" s="44" t="s">
        <v>51</v>
      </c>
      <c r="AP61" s="45">
        <v>3</v>
      </c>
      <c r="AQ61" s="16"/>
      <c r="AR61" s="40">
        <v>3.9300000000000002E-2</v>
      </c>
      <c r="AS61" s="40" t="s">
        <v>51</v>
      </c>
      <c r="AT61" s="41">
        <v>3</v>
      </c>
      <c r="AU61" s="16"/>
      <c r="AV61" s="46">
        <v>1.9900000000000001E-2</v>
      </c>
      <c r="AW61" s="46" t="s">
        <v>49</v>
      </c>
      <c r="AX61" s="47">
        <v>0</v>
      </c>
      <c r="AY61" s="16"/>
      <c r="AZ61" s="48">
        <v>0.9</v>
      </c>
      <c r="BA61" s="48" t="s">
        <v>51</v>
      </c>
      <c r="BB61" s="49">
        <v>3</v>
      </c>
      <c r="BC61" s="16"/>
      <c r="BD61" s="50"/>
    </row>
    <row r="62" spans="1:60" ht="15.6" customHeight="1" thickBot="1" x14ac:dyDescent="0.35">
      <c r="A62" s="51" t="s">
        <v>113</v>
      </c>
      <c r="B62" s="52">
        <v>4499204</v>
      </c>
      <c r="C62" s="52" t="s">
        <v>48</v>
      </c>
      <c r="D62" s="26">
        <v>240.49</v>
      </c>
      <c r="E62" s="26">
        <v>8.4499999999999993</v>
      </c>
      <c r="F62" s="53">
        <v>13.67</v>
      </c>
      <c r="G62" s="53">
        <v>6</v>
      </c>
      <c r="H62" s="28">
        <f t="shared" si="0"/>
        <v>268.61</v>
      </c>
      <c r="I62" s="29">
        <f t="shared" si="2"/>
        <v>248.94</v>
      </c>
      <c r="J62" s="29">
        <v>0.86</v>
      </c>
      <c r="K62" s="30">
        <v>13.67</v>
      </c>
      <c r="L62" s="30">
        <v>8.75</v>
      </c>
      <c r="M62" s="31">
        <f t="shared" si="1"/>
        <v>272.22000000000003</v>
      </c>
      <c r="N62" s="16"/>
      <c r="O62" s="32" t="s">
        <v>51</v>
      </c>
      <c r="P62" s="33">
        <v>3</v>
      </c>
      <c r="Q62" s="34">
        <v>8.75</v>
      </c>
      <c r="R62" s="16"/>
      <c r="S62" s="35" t="s">
        <v>51</v>
      </c>
      <c r="T62" s="35" t="s">
        <v>49</v>
      </c>
      <c r="U62" s="35" t="s">
        <v>49</v>
      </c>
      <c r="V62" s="35" t="s">
        <v>49</v>
      </c>
      <c r="W62" s="35" t="s">
        <v>51</v>
      </c>
      <c r="X62" s="36">
        <v>3</v>
      </c>
      <c r="Y62" s="16"/>
      <c r="Z62" s="37">
        <v>3.9</v>
      </c>
      <c r="AA62" s="37" t="s">
        <v>51</v>
      </c>
      <c r="AB62" s="37" t="s">
        <v>62</v>
      </c>
      <c r="AC62" s="38">
        <v>4.5</v>
      </c>
      <c r="AD62" s="16"/>
      <c r="AE62" s="39">
        <v>0.17937999999999965</v>
      </c>
      <c r="AF62" s="40">
        <v>4.8270354889902833E-2</v>
      </c>
      <c r="AG62" s="40" t="s">
        <v>51</v>
      </c>
      <c r="AH62" s="41">
        <v>1.25</v>
      </c>
      <c r="AI62" s="16"/>
      <c r="AJ62" s="42">
        <v>0.45030000000000003</v>
      </c>
      <c r="AK62" s="42" t="s">
        <v>49</v>
      </c>
      <c r="AL62" s="43">
        <v>0</v>
      </c>
      <c r="AM62" s="16"/>
      <c r="AN62" s="44">
        <v>5.8499999999999996E-2</v>
      </c>
      <c r="AO62" s="44" t="s">
        <v>49</v>
      </c>
      <c r="AP62" s="45">
        <v>0</v>
      </c>
      <c r="AQ62" s="16"/>
      <c r="AR62" s="40">
        <v>7.1599999999999997E-2</v>
      </c>
      <c r="AS62" s="40" t="s">
        <v>49</v>
      </c>
      <c r="AT62" s="41">
        <v>0</v>
      </c>
      <c r="AU62" s="16"/>
      <c r="AV62" s="46">
        <v>2.7099999999999999E-2</v>
      </c>
      <c r="AW62" s="46" t="s">
        <v>49</v>
      </c>
      <c r="AX62" s="47">
        <v>0</v>
      </c>
      <c r="AY62" s="16"/>
      <c r="AZ62" s="48">
        <v>0.89</v>
      </c>
      <c r="BA62" s="48" t="s">
        <v>51</v>
      </c>
      <c r="BB62" s="49">
        <v>3</v>
      </c>
      <c r="BC62" s="16"/>
      <c r="BD62" s="50"/>
    </row>
    <row r="63" spans="1:60" ht="15.6" customHeight="1" thickBot="1" x14ac:dyDescent="0.35">
      <c r="A63" s="51" t="s">
        <v>114</v>
      </c>
      <c r="B63" s="52">
        <v>292087</v>
      </c>
      <c r="C63" s="52" t="s">
        <v>48</v>
      </c>
      <c r="D63" s="26">
        <v>259.85000000000002</v>
      </c>
      <c r="E63" s="26">
        <v>8.4499999999999993</v>
      </c>
      <c r="F63" s="53">
        <v>13.67</v>
      </c>
      <c r="G63" s="53">
        <v>0</v>
      </c>
      <c r="H63" s="28">
        <f t="shared" si="0"/>
        <v>281.97000000000003</v>
      </c>
      <c r="I63" s="29">
        <f t="shared" si="2"/>
        <v>268.3</v>
      </c>
      <c r="J63" s="29">
        <v>0.86</v>
      </c>
      <c r="K63" s="30">
        <v>13.67</v>
      </c>
      <c r="L63" s="30">
        <v>7.5</v>
      </c>
      <c r="M63" s="31">
        <f t="shared" si="1"/>
        <v>290.33000000000004</v>
      </c>
      <c r="N63" s="16"/>
      <c r="O63" s="32" t="s">
        <v>51</v>
      </c>
      <c r="P63" s="33">
        <v>2</v>
      </c>
      <c r="Q63" s="34">
        <v>7.5</v>
      </c>
      <c r="R63" s="16"/>
      <c r="S63" s="35" t="s">
        <v>51</v>
      </c>
      <c r="T63" s="35" t="s">
        <v>49</v>
      </c>
      <c r="U63" s="35" t="s">
        <v>49</v>
      </c>
      <c r="V63" s="35" t="s">
        <v>49</v>
      </c>
      <c r="W63" s="35" t="s">
        <v>51</v>
      </c>
      <c r="X63" s="36">
        <v>2</v>
      </c>
      <c r="Y63" s="16"/>
      <c r="Z63" s="37">
        <v>3.86</v>
      </c>
      <c r="AA63" s="37" t="s">
        <v>51</v>
      </c>
      <c r="AB63" s="37" t="s">
        <v>62</v>
      </c>
      <c r="AC63" s="38">
        <v>4.5</v>
      </c>
      <c r="AD63" s="16"/>
      <c r="AE63" s="39">
        <v>-0.17028249999999989</v>
      </c>
      <c r="AF63" s="40">
        <v>-4.2276538826786142E-2</v>
      </c>
      <c r="AG63" s="40" t="s">
        <v>49</v>
      </c>
      <c r="AH63" s="41">
        <v>0</v>
      </c>
      <c r="AI63" s="16"/>
      <c r="AJ63" s="42">
        <v>0.56299999999999994</v>
      </c>
      <c r="AK63" s="42" t="s">
        <v>49</v>
      </c>
      <c r="AL63" s="43">
        <v>0</v>
      </c>
      <c r="AM63" s="16"/>
      <c r="AN63" s="44">
        <v>7.8600000000000003E-2</v>
      </c>
      <c r="AO63" s="44" t="s">
        <v>49</v>
      </c>
      <c r="AP63" s="45">
        <v>0</v>
      </c>
      <c r="AQ63" s="16"/>
      <c r="AR63" s="40">
        <v>7.9000000000000001E-2</v>
      </c>
      <c r="AS63" s="40" t="s">
        <v>49</v>
      </c>
      <c r="AT63" s="41">
        <v>0</v>
      </c>
      <c r="AU63" s="16"/>
      <c r="AV63" s="46">
        <v>1.6299999999999999E-2</v>
      </c>
      <c r="AW63" s="46" t="s">
        <v>51</v>
      </c>
      <c r="AX63" s="47">
        <v>3</v>
      </c>
      <c r="AY63" s="16"/>
      <c r="AZ63" s="48">
        <v>0.79</v>
      </c>
      <c r="BA63" s="48" t="s">
        <v>49</v>
      </c>
      <c r="BB63" s="49">
        <v>0</v>
      </c>
      <c r="BC63" s="16"/>
      <c r="BD63" s="50"/>
    </row>
    <row r="64" spans="1:60" ht="15.6" customHeight="1" thickBot="1" x14ac:dyDescent="0.35">
      <c r="A64" s="51" t="s">
        <v>115</v>
      </c>
      <c r="B64" s="52">
        <v>564745</v>
      </c>
      <c r="C64" s="52" t="s">
        <v>48</v>
      </c>
      <c r="D64" s="26">
        <v>267.83</v>
      </c>
      <c r="E64" s="26">
        <v>8.4499999999999993</v>
      </c>
      <c r="F64" s="53">
        <v>13.67</v>
      </c>
      <c r="G64" s="53">
        <v>12.75</v>
      </c>
      <c r="H64" s="28">
        <f t="shared" si="0"/>
        <v>302.7</v>
      </c>
      <c r="I64" s="29">
        <f t="shared" si="2"/>
        <v>276.27999999999997</v>
      </c>
      <c r="J64" s="29">
        <v>0.86</v>
      </c>
      <c r="K64" s="30">
        <v>13.67</v>
      </c>
      <c r="L64" s="30">
        <v>0</v>
      </c>
      <c r="M64" s="31">
        <f t="shared" si="1"/>
        <v>290.81</v>
      </c>
      <c r="N64" s="16"/>
      <c r="O64" s="32" t="s">
        <v>49</v>
      </c>
      <c r="P64" s="33" t="s">
        <v>50</v>
      </c>
      <c r="Q64" s="34">
        <v>0</v>
      </c>
      <c r="R64" s="16"/>
      <c r="S64" s="35" t="s">
        <v>49</v>
      </c>
      <c r="T64" s="35" t="s">
        <v>49</v>
      </c>
      <c r="U64" s="35" t="s">
        <v>49</v>
      </c>
      <c r="V64" s="35" t="s">
        <v>49</v>
      </c>
      <c r="W64" s="35" t="s">
        <v>49</v>
      </c>
      <c r="X64" s="36" t="s">
        <v>50</v>
      </c>
      <c r="Y64" s="16"/>
      <c r="Z64" s="37">
        <v>5</v>
      </c>
      <c r="AA64" s="37" t="s">
        <v>51</v>
      </c>
      <c r="AB64" s="37" t="s">
        <v>60</v>
      </c>
      <c r="AC64" s="38">
        <v>6.75</v>
      </c>
      <c r="AD64" s="16"/>
      <c r="AE64" s="39">
        <v>0.380185</v>
      </c>
      <c r="AF64" s="40">
        <v>8.2342010051666123E-2</v>
      </c>
      <c r="AG64" s="40" t="s">
        <v>49</v>
      </c>
      <c r="AH64" s="41">
        <v>0</v>
      </c>
      <c r="AI64" s="16"/>
      <c r="AJ64" s="42">
        <v>0.58279999999999998</v>
      </c>
      <c r="AK64" s="42" t="s">
        <v>49</v>
      </c>
      <c r="AL64" s="43">
        <v>0</v>
      </c>
      <c r="AM64" s="16"/>
      <c r="AN64" s="44">
        <v>5.9000000000000004E-2</v>
      </c>
      <c r="AO64" s="44" t="s">
        <v>49</v>
      </c>
      <c r="AP64" s="45">
        <v>0</v>
      </c>
      <c r="AQ64" s="16"/>
      <c r="AR64" s="40">
        <v>5.4199999999999998E-2</v>
      </c>
      <c r="AS64" s="40" t="s">
        <v>51</v>
      </c>
      <c r="AT64" s="41">
        <v>3</v>
      </c>
      <c r="AU64" s="16"/>
      <c r="AV64" s="46" t="s">
        <v>69</v>
      </c>
      <c r="AW64" s="46" t="s">
        <v>49</v>
      </c>
      <c r="AX64" s="47">
        <v>0</v>
      </c>
      <c r="AY64" s="16"/>
      <c r="AZ64" s="48" t="s">
        <v>50</v>
      </c>
      <c r="BA64" s="48" t="s">
        <v>49</v>
      </c>
      <c r="BB64" s="49">
        <v>0</v>
      </c>
      <c r="BC64" s="16"/>
      <c r="BD64" s="50"/>
    </row>
    <row r="65" spans="1:56" ht="15.6" customHeight="1" thickBot="1" x14ac:dyDescent="0.35">
      <c r="A65" s="56" t="s">
        <v>116</v>
      </c>
      <c r="B65" s="52">
        <v>944581</v>
      </c>
      <c r="C65" s="52" t="s">
        <v>48</v>
      </c>
      <c r="D65" s="26">
        <v>260.39</v>
      </c>
      <c r="E65" s="26">
        <v>8.4499999999999993</v>
      </c>
      <c r="F65" s="53">
        <v>13.67</v>
      </c>
      <c r="G65" s="53">
        <v>0</v>
      </c>
      <c r="H65" s="28">
        <f t="shared" si="0"/>
        <v>282.51</v>
      </c>
      <c r="I65" s="29">
        <f t="shared" si="2"/>
        <v>268.83999999999997</v>
      </c>
      <c r="J65" s="29">
        <v>0.86</v>
      </c>
      <c r="K65" s="30">
        <v>13.67</v>
      </c>
      <c r="L65" s="30">
        <v>9</v>
      </c>
      <c r="M65" s="31">
        <f t="shared" si="1"/>
        <v>292.37</v>
      </c>
      <c r="N65" s="16"/>
      <c r="O65" s="32" t="s">
        <v>51</v>
      </c>
      <c r="P65" s="33">
        <v>3</v>
      </c>
      <c r="Q65" s="34">
        <v>9</v>
      </c>
      <c r="R65" s="16"/>
      <c r="S65" s="35" t="s">
        <v>51</v>
      </c>
      <c r="T65" s="35" t="s">
        <v>49</v>
      </c>
      <c r="U65" s="35" t="s">
        <v>49</v>
      </c>
      <c r="V65" s="35" t="s">
        <v>49</v>
      </c>
      <c r="W65" s="35" t="s">
        <v>51</v>
      </c>
      <c r="X65" s="36">
        <v>3</v>
      </c>
      <c r="Y65" s="16"/>
      <c r="Z65" s="37">
        <v>3.67</v>
      </c>
      <c r="AA65" s="37" t="s">
        <v>49</v>
      </c>
      <c r="AB65" s="37" t="s">
        <v>82</v>
      </c>
      <c r="AC65" s="38">
        <v>0</v>
      </c>
      <c r="AD65" s="16"/>
      <c r="AE65" s="39">
        <v>-0.11457499999999987</v>
      </c>
      <c r="AF65" s="40">
        <v>-3.0247011762873428E-2</v>
      </c>
      <c r="AG65" s="40" t="s">
        <v>49</v>
      </c>
      <c r="AH65" s="41">
        <v>0</v>
      </c>
      <c r="AI65" s="16"/>
      <c r="AJ65" s="42">
        <v>0.35229999999999995</v>
      </c>
      <c r="AK65" s="42" t="s">
        <v>49</v>
      </c>
      <c r="AL65" s="43">
        <v>0</v>
      </c>
      <c r="AM65" s="16"/>
      <c r="AN65" s="44">
        <v>4.8000000000000001E-2</v>
      </c>
      <c r="AO65" s="44" t="s">
        <v>51</v>
      </c>
      <c r="AP65" s="45">
        <v>3</v>
      </c>
      <c r="AQ65" s="16"/>
      <c r="AR65" s="40">
        <v>7.6499999999999999E-2</v>
      </c>
      <c r="AS65" s="40" t="s">
        <v>49</v>
      </c>
      <c r="AT65" s="41">
        <v>0</v>
      </c>
      <c r="AU65" s="16"/>
      <c r="AV65" s="46">
        <v>1.8000000000000002E-2</v>
      </c>
      <c r="AW65" s="46" t="s">
        <v>51</v>
      </c>
      <c r="AX65" s="47">
        <v>3</v>
      </c>
      <c r="AY65" s="16"/>
      <c r="AZ65" s="48">
        <v>0.94</v>
      </c>
      <c r="BA65" s="48" t="s">
        <v>51</v>
      </c>
      <c r="BB65" s="49">
        <v>3</v>
      </c>
      <c r="BC65" s="16"/>
      <c r="BD65" s="50"/>
    </row>
    <row r="66" spans="1:56" ht="15.6" customHeight="1" thickBot="1" x14ac:dyDescent="0.35">
      <c r="A66" s="51" t="s">
        <v>117</v>
      </c>
      <c r="B66" s="52">
        <v>8878005</v>
      </c>
      <c r="C66" s="52" t="s">
        <v>48</v>
      </c>
      <c r="D66" s="26">
        <v>257.33</v>
      </c>
      <c r="E66" s="26">
        <v>8.4499999999999993</v>
      </c>
      <c r="F66" s="53">
        <v>13.67</v>
      </c>
      <c r="G66" s="53">
        <v>0</v>
      </c>
      <c r="H66" s="28">
        <f t="shared" si="0"/>
        <v>279.45</v>
      </c>
      <c r="I66" s="29">
        <f t="shared" si="2"/>
        <v>265.77999999999997</v>
      </c>
      <c r="J66" s="29">
        <v>0.86</v>
      </c>
      <c r="K66" s="30">
        <v>13.67</v>
      </c>
      <c r="L66" s="30">
        <v>9</v>
      </c>
      <c r="M66" s="31">
        <f t="shared" si="1"/>
        <v>289.31</v>
      </c>
      <c r="N66" s="16"/>
      <c r="O66" s="32" t="s">
        <v>51</v>
      </c>
      <c r="P66" s="33">
        <v>3</v>
      </c>
      <c r="Q66" s="34">
        <v>9</v>
      </c>
      <c r="R66" s="16"/>
      <c r="S66" s="35" t="s">
        <v>51</v>
      </c>
      <c r="T66" s="35" t="s">
        <v>49</v>
      </c>
      <c r="U66" s="35" t="s">
        <v>49</v>
      </c>
      <c r="V66" s="35" t="s">
        <v>49</v>
      </c>
      <c r="W66" s="35" t="s">
        <v>51</v>
      </c>
      <c r="X66" s="36">
        <v>3</v>
      </c>
      <c r="Y66" s="16"/>
      <c r="Z66" s="37" t="s">
        <v>54</v>
      </c>
      <c r="AA66" s="37" t="s">
        <v>49</v>
      </c>
      <c r="AB66" s="37" t="s">
        <v>52</v>
      </c>
      <c r="AC66" s="38">
        <v>0</v>
      </c>
      <c r="AD66" s="16"/>
      <c r="AE66" s="39">
        <v>2.8015175000000001</v>
      </c>
      <c r="AF66" s="40" t="s">
        <v>52</v>
      </c>
      <c r="AG66" s="40" t="s">
        <v>49</v>
      </c>
      <c r="AH66" s="41">
        <v>0</v>
      </c>
      <c r="AI66" s="16"/>
      <c r="AJ66" s="42" t="s">
        <v>54</v>
      </c>
      <c r="AK66" s="42" t="s">
        <v>49</v>
      </c>
      <c r="AL66" s="43">
        <v>0</v>
      </c>
      <c r="AM66" s="16"/>
      <c r="AN66" s="44">
        <v>3.2799999999999996E-2</v>
      </c>
      <c r="AO66" s="44" t="s">
        <v>51</v>
      </c>
      <c r="AP66" s="45">
        <v>3</v>
      </c>
      <c r="AQ66" s="16"/>
      <c r="AR66" s="40">
        <v>6.0999999999999999E-2</v>
      </c>
      <c r="AS66" s="40" t="s">
        <v>49</v>
      </c>
      <c r="AT66" s="41">
        <v>0</v>
      </c>
      <c r="AU66" s="16"/>
      <c r="AV66" s="46">
        <v>1.34E-2</v>
      </c>
      <c r="AW66" s="46" t="s">
        <v>51</v>
      </c>
      <c r="AX66" s="47">
        <v>3</v>
      </c>
      <c r="AY66" s="16"/>
      <c r="AZ66" s="48">
        <v>1</v>
      </c>
      <c r="BA66" s="48" t="s">
        <v>51</v>
      </c>
      <c r="BB66" s="49">
        <v>3</v>
      </c>
      <c r="BC66" s="16"/>
      <c r="BD66" s="50"/>
    </row>
    <row r="67" spans="1:56" ht="15.6" customHeight="1" thickBot="1" x14ac:dyDescent="0.35">
      <c r="A67" s="95" t="s">
        <v>118</v>
      </c>
      <c r="B67" s="52">
        <v>890677</v>
      </c>
      <c r="C67" s="52" t="s">
        <v>48</v>
      </c>
      <c r="D67" s="26">
        <v>234.39000000000001</v>
      </c>
      <c r="E67" s="26">
        <v>8.4499999999999993</v>
      </c>
      <c r="F67" s="53">
        <v>13.67</v>
      </c>
      <c r="G67" s="53">
        <v>0</v>
      </c>
      <c r="H67" s="28">
        <f t="shared" si="0"/>
        <v>256.51</v>
      </c>
      <c r="I67" s="29">
        <f t="shared" si="2"/>
        <v>242.84</v>
      </c>
      <c r="J67" s="29">
        <v>0.86</v>
      </c>
      <c r="K67" s="30">
        <v>13.67</v>
      </c>
      <c r="L67" s="30">
        <v>0</v>
      </c>
      <c r="M67" s="31">
        <f t="shared" si="1"/>
        <v>257.37</v>
      </c>
      <c r="N67" s="16"/>
      <c r="O67" s="32" t="s">
        <v>49</v>
      </c>
      <c r="P67" s="33" t="s">
        <v>50</v>
      </c>
      <c r="Q67" s="34">
        <v>0</v>
      </c>
      <c r="R67" s="16"/>
      <c r="S67" s="35" t="s">
        <v>51</v>
      </c>
      <c r="T67" s="35" t="s">
        <v>49</v>
      </c>
      <c r="U67" s="35" t="s">
        <v>51</v>
      </c>
      <c r="V67" s="35" t="s">
        <v>49</v>
      </c>
      <c r="W67" s="35" t="s">
        <v>49</v>
      </c>
      <c r="X67" s="36" t="s">
        <v>50</v>
      </c>
      <c r="Y67" s="16"/>
      <c r="Z67" s="37">
        <v>3.35</v>
      </c>
      <c r="AA67" s="37" t="s">
        <v>49</v>
      </c>
      <c r="AB67" s="37" t="s">
        <v>52</v>
      </c>
      <c r="AC67" s="38">
        <v>0</v>
      </c>
      <c r="AD67" s="16"/>
      <c r="AE67" s="39">
        <v>-0.19961250000000019</v>
      </c>
      <c r="AF67" s="40">
        <v>-5.623485314283426E-2</v>
      </c>
      <c r="AG67" s="40" t="s">
        <v>49</v>
      </c>
      <c r="AH67" s="41">
        <v>0</v>
      </c>
      <c r="AI67" s="16"/>
      <c r="AJ67" s="42">
        <v>0.62180000000000002</v>
      </c>
      <c r="AK67" s="42" t="s">
        <v>49</v>
      </c>
      <c r="AL67" s="43">
        <v>0</v>
      </c>
      <c r="AM67" s="16"/>
      <c r="AN67" s="44">
        <v>6.7599999999999993E-2</v>
      </c>
      <c r="AO67" s="44" t="s">
        <v>49</v>
      </c>
      <c r="AP67" s="45">
        <v>0</v>
      </c>
      <c r="AQ67" s="16"/>
      <c r="AR67" s="40">
        <v>4.0899999999999999E-2</v>
      </c>
      <c r="AS67" s="40" t="s">
        <v>51</v>
      </c>
      <c r="AT67" s="41">
        <v>3</v>
      </c>
      <c r="AU67" s="16"/>
      <c r="AV67" s="46">
        <v>1.6299999999999999E-2</v>
      </c>
      <c r="AW67" s="46" t="s">
        <v>51</v>
      </c>
      <c r="AX67" s="47">
        <v>3</v>
      </c>
      <c r="AY67" s="16"/>
      <c r="AZ67" s="48">
        <v>0.86</v>
      </c>
      <c r="BA67" s="48" t="s">
        <v>51</v>
      </c>
      <c r="BB67" s="49">
        <v>3</v>
      </c>
      <c r="BC67" s="16"/>
      <c r="BD67" s="50"/>
    </row>
    <row r="68" spans="1:56" ht="15.6" customHeight="1" thickBot="1" x14ac:dyDescent="0.35">
      <c r="A68" s="51" t="s">
        <v>119</v>
      </c>
      <c r="B68" s="52">
        <v>8864501</v>
      </c>
      <c r="C68" s="52" t="s">
        <v>48</v>
      </c>
      <c r="D68" s="26">
        <v>254.84</v>
      </c>
      <c r="E68" s="26">
        <v>8.4499999999999993</v>
      </c>
      <c r="F68" s="53">
        <v>13.67</v>
      </c>
      <c r="G68" s="53">
        <v>0</v>
      </c>
      <c r="H68" s="28">
        <f t="shared" si="0"/>
        <v>276.96000000000004</v>
      </c>
      <c r="I68" s="29">
        <f t="shared" si="2"/>
        <v>263.29000000000002</v>
      </c>
      <c r="J68" s="29">
        <v>0.86</v>
      </c>
      <c r="K68" s="30">
        <v>13.67</v>
      </c>
      <c r="L68" s="30">
        <v>0</v>
      </c>
      <c r="M68" s="31">
        <f t="shared" si="1"/>
        <v>277.82000000000005</v>
      </c>
      <c r="N68" s="16"/>
      <c r="O68" s="32" t="s">
        <v>49</v>
      </c>
      <c r="P68" s="33" t="s">
        <v>50</v>
      </c>
      <c r="Q68" s="34">
        <v>0</v>
      </c>
      <c r="R68" s="16"/>
      <c r="S68" s="35" t="s">
        <v>51</v>
      </c>
      <c r="T68" s="35" t="s">
        <v>49</v>
      </c>
      <c r="U68" s="35" t="s">
        <v>51</v>
      </c>
      <c r="V68" s="35" t="s">
        <v>49</v>
      </c>
      <c r="W68" s="35" t="s">
        <v>49</v>
      </c>
      <c r="X68" s="36" t="s">
        <v>50</v>
      </c>
      <c r="Y68" s="16"/>
      <c r="Z68" s="37" t="s">
        <v>54</v>
      </c>
      <c r="AA68" s="37" t="s">
        <v>49</v>
      </c>
      <c r="AB68" s="37" t="s">
        <v>52</v>
      </c>
      <c r="AC68" s="38">
        <v>0</v>
      </c>
      <c r="AD68" s="16"/>
      <c r="AE68" s="39">
        <v>2.9340324999999998</v>
      </c>
      <c r="AF68" s="40" t="s">
        <v>52</v>
      </c>
      <c r="AG68" s="40" t="s">
        <v>49</v>
      </c>
      <c r="AH68" s="41">
        <v>0</v>
      </c>
      <c r="AI68" s="16"/>
      <c r="AJ68" s="42" t="s">
        <v>54</v>
      </c>
      <c r="AK68" s="42" t="s">
        <v>49</v>
      </c>
      <c r="AL68" s="43">
        <v>0</v>
      </c>
      <c r="AM68" s="16"/>
      <c r="AN68" s="44">
        <v>5.45E-2</v>
      </c>
      <c r="AO68" s="44" t="s">
        <v>51</v>
      </c>
      <c r="AP68" s="45">
        <v>3</v>
      </c>
      <c r="AQ68" s="16"/>
      <c r="AR68" s="40">
        <v>7.22E-2</v>
      </c>
      <c r="AS68" s="40" t="s">
        <v>49</v>
      </c>
      <c r="AT68" s="41">
        <v>0</v>
      </c>
      <c r="AU68" s="16"/>
      <c r="AV68" s="46">
        <v>3.5900000000000001E-2</v>
      </c>
      <c r="AW68" s="46" t="s">
        <v>49</v>
      </c>
      <c r="AX68" s="47">
        <v>0</v>
      </c>
      <c r="AY68" s="16"/>
      <c r="AZ68" s="48">
        <v>1</v>
      </c>
      <c r="BA68" s="48" t="s">
        <v>51</v>
      </c>
      <c r="BB68" s="49">
        <v>3</v>
      </c>
      <c r="BC68" s="16"/>
      <c r="BD68" s="50"/>
    </row>
    <row r="69" spans="1:56" ht="15.6" customHeight="1" thickBot="1" x14ac:dyDescent="0.35">
      <c r="A69" s="51" t="s">
        <v>120</v>
      </c>
      <c r="B69" s="52">
        <v>8781109</v>
      </c>
      <c r="C69" s="52" t="s">
        <v>48</v>
      </c>
      <c r="D69" s="26">
        <v>255.84</v>
      </c>
      <c r="E69" s="26">
        <v>8.4499999999999993</v>
      </c>
      <c r="F69" s="53">
        <v>13.67</v>
      </c>
      <c r="G69" s="53">
        <v>0</v>
      </c>
      <c r="H69" s="28">
        <f t="shared" si="0"/>
        <v>277.96000000000004</v>
      </c>
      <c r="I69" s="29">
        <f t="shared" si="2"/>
        <v>264.29000000000002</v>
      </c>
      <c r="J69" s="29">
        <v>0.86</v>
      </c>
      <c r="K69" s="30">
        <v>13.67</v>
      </c>
      <c r="L69" s="30">
        <v>3</v>
      </c>
      <c r="M69" s="31">
        <f t="shared" si="1"/>
        <v>281.82000000000005</v>
      </c>
      <c r="N69" s="16"/>
      <c r="O69" s="32" t="s">
        <v>51</v>
      </c>
      <c r="P69" s="33">
        <v>1</v>
      </c>
      <c r="Q69" s="34">
        <v>3</v>
      </c>
      <c r="R69" s="16"/>
      <c r="S69" s="35" t="s">
        <v>51</v>
      </c>
      <c r="T69" s="35" t="s">
        <v>49</v>
      </c>
      <c r="U69" s="35" t="s">
        <v>49</v>
      </c>
      <c r="V69" s="35" t="s">
        <v>49</v>
      </c>
      <c r="W69" s="35" t="s">
        <v>51</v>
      </c>
      <c r="X69" s="36">
        <v>1</v>
      </c>
      <c r="Y69" s="16"/>
      <c r="Z69" s="37">
        <v>3.09</v>
      </c>
      <c r="AA69" s="37" t="s">
        <v>49</v>
      </c>
      <c r="AB69" s="37" t="s">
        <v>52</v>
      </c>
      <c r="AC69" s="38">
        <v>0</v>
      </c>
      <c r="AD69" s="16"/>
      <c r="AE69" s="39">
        <v>-0.7196024999999997</v>
      </c>
      <c r="AF69" s="40">
        <v>-0.1886780456053388</v>
      </c>
      <c r="AG69" s="40" t="s">
        <v>49</v>
      </c>
      <c r="AH69" s="41">
        <v>0</v>
      </c>
      <c r="AI69" s="16"/>
      <c r="AJ69" s="42">
        <v>0.36680000000000001</v>
      </c>
      <c r="AK69" s="42" t="s">
        <v>49</v>
      </c>
      <c r="AL69" s="43">
        <v>0</v>
      </c>
      <c r="AM69" s="16"/>
      <c r="AN69" s="44">
        <v>7.22E-2</v>
      </c>
      <c r="AO69" s="44" t="s">
        <v>49</v>
      </c>
      <c r="AP69" s="45">
        <v>0</v>
      </c>
      <c r="AQ69" s="16"/>
      <c r="AR69" s="40">
        <v>7.7100000000000002E-2</v>
      </c>
      <c r="AS69" s="40" t="s">
        <v>49</v>
      </c>
      <c r="AT69" s="41">
        <v>0</v>
      </c>
      <c r="AU69" s="16"/>
      <c r="AV69" s="46">
        <v>8.6999999999999994E-3</v>
      </c>
      <c r="AW69" s="46" t="s">
        <v>51</v>
      </c>
      <c r="AX69" s="47">
        <v>3</v>
      </c>
      <c r="AY69" s="16"/>
      <c r="AZ69" s="48" t="s">
        <v>52</v>
      </c>
      <c r="BA69" s="48" t="s">
        <v>49</v>
      </c>
      <c r="BB69" s="49">
        <v>0</v>
      </c>
      <c r="BC69" s="16"/>
      <c r="BD69" s="50"/>
    </row>
    <row r="70" spans="1:56" ht="15.6" customHeight="1" thickBot="1" x14ac:dyDescent="0.35">
      <c r="A70" s="51" t="s">
        <v>121</v>
      </c>
      <c r="B70" s="52">
        <v>8299901</v>
      </c>
      <c r="C70" s="52" t="s">
        <v>48</v>
      </c>
      <c r="D70" s="26">
        <v>240.66</v>
      </c>
      <c r="E70" s="26">
        <v>8.4499999999999993</v>
      </c>
      <c r="F70" s="53">
        <v>13.67</v>
      </c>
      <c r="G70" s="53">
        <v>6</v>
      </c>
      <c r="H70" s="28">
        <f t="shared" ref="H70:H133" si="3">SUM(D70:G70)</f>
        <v>268.77999999999997</v>
      </c>
      <c r="I70" s="29">
        <f t="shared" si="2"/>
        <v>249.10999999999999</v>
      </c>
      <c r="J70" s="29">
        <v>0.86</v>
      </c>
      <c r="K70" s="30">
        <v>13.67</v>
      </c>
      <c r="L70" s="30">
        <v>6</v>
      </c>
      <c r="M70" s="31">
        <f t="shared" ref="M70:M133" si="4">SUM(I70:L70)</f>
        <v>269.64</v>
      </c>
      <c r="N70" s="16"/>
      <c r="O70" s="32" t="s">
        <v>51</v>
      </c>
      <c r="P70" s="33">
        <v>2</v>
      </c>
      <c r="Q70" s="34">
        <v>6</v>
      </c>
      <c r="R70" s="16"/>
      <c r="S70" s="35" t="s">
        <v>51</v>
      </c>
      <c r="T70" s="35" t="s">
        <v>49</v>
      </c>
      <c r="U70" s="35" t="s">
        <v>49</v>
      </c>
      <c r="V70" s="35" t="s">
        <v>49</v>
      </c>
      <c r="W70" s="35" t="s">
        <v>51</v>
      </c>
      <c r="X70" s="36">
        <v>2</v>
      </c>
      <c r="Y70" s="16"/>
      <c r="Z70" s="37">
        <v>3.33</v>
      </c>
      <c r="AA70" s="37" t="s">
        <v>49</v>
      </c>
      <c r="AB70" s="37" t="s">
        <v>52</v>
      </c>
      <c r="AC70" s="38">
        <v>0</v>
      </c>
      <c r="AD70" s="16"/>
      <c r="AE70" s="39">
        <v>-0.25085499999999961</v>
      </c>
      <c r="AF70" s="40">
        <v>-7.0011240368762134E-2</v>
      </c>
      <c r="AG70" s="40" t="s">
        <v>49</v>
      </c>
      <c r="AH70" s="41">
        <v>0</v>
      </c>
      <c r="AI70" s="16"/>
      <c r="AJ70" s="42">
        <v>0.50029999999999997</v>
      </c>
      <c r="AK70" s="42" t="s">
        <v>49</v>
      </c>
      <c r="AL70" s="43">
        <v>0</v>
      </c>
      <c r="AM70" s="16"/>
      <c r="AN70" s="44">
        <v>1.6E-2</v>
      </c>
      <c r="AO70" s="44" t="s">
        <v>51</v>
      </c>
      <c r="AP70" s="45">
        <v>3</v>
      </c>
      <c r="AQ70" s="16"/>
      <c r="AR70" s="40">
        <v>1.84E-2</v>
      </c>
      <c r="AS70" s="40" t="s">
        <v>51</v>
      </c>
      <c r="AT70" s="41">
        <v>3</v>
      </c>
      <c r="AU70" s="16"/>
      <c r="AV70" s="46">
        <v>2.5899999999999999E-2</v>
      </c>
      <c r="AW70" s="46" t="s">
        <v>49</v>
      </c>
      <c r="AX70" s="47">
        <v>0</v>
      </c>
      <c r="AY70" s="16"/>
      <c r="AZ70" s="48" t="s">
        <v>52</v>
      </c>
      <c r="BA70" s="48" t="s">
        <v>49</v>
      </c>
      <c r="BB70" s="49">
        <v>0</v>
      </c>
      <c r="BC70" s="16"/>
      <c r="BD70" s="50"/>
    </row>
    <row r="71" spans="1:56" ht="15.6" customHeight="1" thickBot="1" x14ac:dyDescent="0.35">
      <c r="A71" s="51" t="s">
        <v>122</v>
      </c>
      <c r="B71" s="52">
        <v>546500</v>
      </c>
      <c r="C71" s="52" t="s">
        <v>48</v>
      </c>
      <c r="D71" s="26">
        <v>267.64999999999998</v>
      </c>
      <c r="E71" s="26">
        <v>8.4499999999999993</v>
      </c>
      <c r="F71" s="53">
        <v>13.67</v>
      </c>
      <c r="G71" s="53">
        <v>6</v>
      </c>
      <c r="H71" s="28">
        <f t="shared" si="3"/>
        <v>295.77</v>
      </c>
      <c r="I71" s="29">
        <f t="shared" ref="I71:I134" si="5">D71+E71</f>
        <v>276.09999999999997</v>
      </c>
      <c r="J71" s="29">
        <v>0.86</v>
      </c>
      <c r="K71" s="30">
        <v>13.67</v>
      </c>
      <c r="L71" s="30">
        <v>0</v>
      </c>
      <c r="M71" s="31">
        <f t="shared" si="4"/>
        <v>290.63</v>
      </c>
      <c r="N71" s="16"/>
      <c r="O71" s="32" t="s">
        <v>49</v>
      </c>
      <c r="P71" s="33" t="s">
        <v>50</v>
      </c>
      <c r="Q71" s="34">
        <v>0</v>
      </c>
      <c r="R71" s="16"/>
      <c r="S71" s="35" t="s">
        <v>51</v>
      </c>
      <c r="T71" s="35" t="s">
        <v>49</v>
      </c>
      <c r="U71" s="35" t="s">
        <v>51</v>
      </c>
      <c r="V71" s="35" t="s">
        <v>49</v>
      </c>
      <c r="W71" s="35" t="s">
        <v>49</v>
      </c>
      <c r="X71" s="36" t="s">
        <v>50</v>
      </c>
      <c r="Y71" s="16"/>
      <c r="Z71" s="37">
        <v>3.21</v>
      </c>
      <c r="AA71" s="37" t="s">
        <v>49</v>
      </c>
      <c r="AB71" s="37" t="s">
        <v>52</v>
      </c>
      <c r="AC71" s="38">
        <v>0</v>
      </c>
      <c r="AD71" s="16"/>
      <c r="AE71" s="39">
        <v>-0.3474175000000006</v>
      </c>
      <c r="AF71" s="40">
        <v>-9.7621885982875037E-2</v>
      </c>
      <c r="AG71" s="40" t="s">
        <v>49</v>
      </c>
      <c r="AH71" s="41">
        <v>0</v>
      </c>
      <c r="AI71" s="16"/>
      <c r="AJ71" s="42">
        <v>0.33880000000000005</v>
      </c>
      <c r="AK71" s="42" t="s">
        <v>49</v>
      </c>
      <c r="AL71" s="43">
        <v>0</v>
      </c>
      <c r="AM71" s="16"/>
      <c r="AN71" s="44">
        <v>4.1200000000000001E-2</v>
      </c>
      <c r="AO71" s="44" t="s">
        <v>51</v>
      </c>
      <c r="AP71" s="45">
        <v>3</v>
      </c>
      <c r="AQ71" s="16"/>
      <c r="AR71" s="40">
        <v>0.1061</v>
      </c>
      <c r="AS71" s="40" t="s">
        <v>49</v>
      </c>
      <c r="AT71" s="41">
        <v>0</v>
      </c>
      <c r="AU71" s="16"/>
      <c r="AV71" s="46">
        <v>1.15E-2</v>
      </c>
      <c r="AW71" s="46" t="s">
        <v>51</v>
      </c>
      <c r="AX71" s="47">
        <v>3</v>
      </c>
      <c r="AY71" s="16"/>
      <c r="AZ71" s="48" t="s">
        <v>52</v>
      </c>
      <c r="BA71" s="48" t="s">
        <v>49</v>
      </c>
      <c r="BB71" s="49">
        <v>0</v>
      </c>
      <c r="BC71" s="16"/>
      <c r="BD71" s="50"/>
    </row>
    <row r="72" spans="1:56" ht="15.6" customHeight="1" thickBot="1" x14ac:dyDescent="0.35">
      <c r="A72" s="51" t="s">
        <v>123</v>
      </c>
      <c r="B72" s="52">
        <v>4488202</v>
      </c>
      <c r="C72" s="52" t="s">
        <v>48</v>
      </c>
      <c r="D72" s="26">
        <v>239.25</v>
      </c>
      <c r="E72" s="26">
        <v>8.4499999999999993</v>
      </c>
      <c r="F72" s="53">
        <v>13.67</v>
      </c>
      <c r="G72" s="53">
        <v>3</v>
      </c>
      <c r="H72" s="28">
        <f t="shared" si="3"/>
        <v>264.37</v>
      </c>
      <c r="I72" s="29">
        <f t="shared" si="5"/>
        <v>247.7</v>
      </c>
      <c r="J72" s="29">
        <v>0.86</v>
      </c>
      <c r="K72" s="30">
        <v>13.67</v>
      </c>
      <c r="L72" s="30">
        <v>0</v>
      </c>
      <c r="M72" s="31">
        <f t="shared" si="4"/>
        <v>262.23</v>
      </c>
      <c r="N72" s="16"/>
      <c r="O72" s="32" t="s">
        <v>49</v>
      </c>
      <c r="P72" s="33" t="s">
        <v>50</v>
      </c>
      <c r="Q72" s="34">
        <v>0</v>
      </c>
      <c r="R72" s="16"/>
      <c r="S72" s="35" t="s">
        <v>51</v>
      </c>
      <c r="T72" s="35" t="s">
        <v>49</v>
      </c>
      <c r="U72" s="35" t="s">
        <v>49</v>
      </c>
      <c r="V72" s="35" t="s">
        <v>51</v>
      </c>
      <c r="W72" s="35" t="s">
        <v>49</v>
      </c>
      <c r="X72" s="36" t="s">
        <v>50</v>
      </c>
      <c r="Y72" s="16"/>
      <c r="Z72" s="37">
        <v>3.2</v>
      </c>
      <c r="AA72" s="37" t="s">
        <v>49</v>
      </c>
      <c r="AB72" s="37" t="s">
        <v>52</v>
      </c>
      <c r="AC72" s="38">
        <v>0</v>
      </c>
      <c r="AD72" s="16"/>
      <c r="AE72" s="39">
        <v>-0.13385000000000025</v>
      </c>
      <c r="AF72" s="40">
        <v>-4.0094777643978813E-2</v>
      </c>
      <c r="AG72" s="40" t="s">
        <v>49</v>
      </c>
      <c r="AH72" s="41">
        <v>0</v>
      </c>
      <c r="AI72" s="16"/>
      <c r="AJ72" s="42">
        <v>0.43530000000000002</v>
      </c>
      <c r="AK72" s="42" t="s">
        <v>49</v>
      </c>
      <c r="AL72" s="43">
        <v>0</v>
      </c>
      <c r="AM72" s="16"/>
      <c r="AN72" s="44">
        <v>0.04</v>
      </c>
      <c r="AO72" s="44" t="s">
        <v>51</v>
      </c>
      <c r="AP72" s="45">
        <v>3</v>
      </c>
      <c r="AQ72" s="16"/>
      <c r="AR72" s="40">
        <v>7.4099999999999999E-2</v>
      </c>
      <c r="AS72" s="40" t="s">
        <v>49</v>
      </c>
      <c r="AT72" s="41">
        <v>0</v>
      </c>
      <c r="AU72" s="16"/>
      <c r="AV72" s="46">
        <v>1.1599999999999999E-2</v>
      </c>
      <c r="AW72" s="46" t="s">
        <v>51</v>
      </c>
      <c r="AX72" s="47">
        <v>3</v>
      </c>
      <c r="AY72" s="16"/>
      <c r="AZ72" s="48" t="s">
        <v>52</v>
      </c>
      <c r="BA72" s="48" t="s">
        <v>49</v>
      </c>
      <c r="BB72" s="49">
        <v>0</v>
      </c>
      <c r="BC72" s="16"/>
      <c r="BD72" s="50"/>
    </row>
    <row r="73" spans="1:56" ht="15.6" customHeight="1" thickBot="1" x14ac:dyDescent="0.35">
      <c r="A73" s="51" t="s">
        <v>124</v>
      </c>
      <c r="B73" s="52">
        <v>4490304</v>
      </c>
      <c r="C73" s="52" t="s">
        <v>48</v>
      </c>
      <c r="D73" s="26">
        <v>259.08</v>
      </c>
      <c r="E73" s="26">
        <v>8.4499999999999993</v>
      </c>
      <c r="F73" s="53">
        <v>13.67</v>
      </c>
      <c r="G73" s="53">
        <v>9</v>
      </c>
      <c r="H73" s="28">
        <f t="shared" si="3"/>
        <v>290.2</v>
      </c>
      <c r="I73" s="29">
        <f t="shared" si="5"/>
        <v>267.52999999999997</v>
      </c>
      <c r="J73" s="29">
        <v>0.86</v>
      </c>
      <c r="K73" s="30">
        <v>13.67</v>
      </c>
      <c r="L73" s="30">
        <v>0</v>
      </c>
      <c r="M73" s="31">
        <f t="shared" si="4"/>
        <v>282.06</v>
      </c>
      <c r="N73" s="16"/>
      <c r="O73" s="32" t="s">
        <v>51</v>
      </c>
      <c r="P73" s="33">
        <v>0</v>
      </c>
      <c r="Q73" s="34">
        <v>0</v>
      </c>
      <c r="R73" s="16"/>
      <c r="S73" s="35" t="s">
        <v>51</v>
      </c>
      <c r="T73" s="35" t="s">
        <v>49</v>
      </c>
      <c r="U73" s="35" t="s">
        <v>49</v>
      </c>
      <c r="V73" s="35" t="s">
        <v>49</v>
      </c>
      <c r="W73" s="35" t="s">
        <v>51</v>
      </c>
      <c r="X73" s="36">
        <v>0</v>
      </c>
      <c r="Y73" s="16"/>
      <c r="Z73" s="37">
        <v>3.33</v>
      </c>
      <c r="AA73" s="37" t="s">
        <v>49</v>
      </c>
      <c r="AB73" s="37" t="s">
        <v>52</v>
      </c>
      <c r="AC73" s="38">
        <v>0</v>
      </c>
      <c r="AD73" s="16"/>
      <c r="AE73" s="39">
        <v>-5.431000000000008E-2</v>
      </c>
      <c r="AF73" s="40">
        <v>-1.603782221080392E-2</v>
      </c>
      <c r="AG73" s="40" t="s">
        <v>49</v>
      </c>
      <c r="AH73" s="41">
        <v>0</v>
      </c>
      <c r="AI73" s="16"/>
      <c r="AJ73" s="42">
        <v>0.32549999999999996</v>
      </c>
      <c r="AK73" s="42" t="s">
        <v>49</v>
      </c>
      <c r="AL73" s="43">
        <v>0</v>
      </c>
      <c r="AM73" s="16"/>
      <c r="AN73" s="44">
        <v>0.1065</v>
      </c>
      <c r="AO73" s="44" t="s">
        <v>49</v>
      </c>
      <c r="AP73" s="45">
        <v>0</v>
      </c>
      <c r="AQ73" s="16"/>
      <c r="AR73" s="40">
        <v>7.6799999999999993E-2</v>
      </c>
      <c r="AS73" s="40" t="s">
        <v>49</v>
      </c>
      <c r="AT73" s="41">
        <v>0</v>
      </c>
      <c r="AU73" s="16"/>
      <c r="AV73" s="46">
        <v>2.4799999999999999E-2</v>
      </c>
      <c r="AW73" s="46" t="s">
        <v>49</v>
      </c>
      <c r="AX73" s="47">
        <v>0</v>
      </c>
      <c r="AY73" s="16"/>
      <c r="AZ73" s="48">
        <v>0.65</v>
      </c>
      <c r="BA73" s="48" t="s">
        <v>49</v>
      </c>
      <c r="BB73" s="49">
        <v>0</v>
      </c>
      <c r="BC73" s="16"/>
      <c r="BD73" s="50"/>
    </row>
    <row r="74" spans="1:56" ht="15.6" customHeight="1" thickBot="1" x14ac:dyDescent="0.35">
      <c r="A74" s="51" t="s">
        <v>125</v>
      </c>
      <c r="B74" s="52">
        <v>9035206</v>
      </c>
      <c r="C74" s="52" t="s">
        <v>48</v>
      </c>
      <c r="D74" s="26">
        <v>259.73</v>
      </c>
      <c r="E74" s="26">
        <v>8.4499999999999993</v>
      </c>
      <c r="F74" s="53">
        <v>13.67</v>
      </c>
      <c r="G74" s="53">
        <v>1.25</v>
      </c>
      <c r="H74" s="28">
        <f t="shared" si="3"/>
        <v>283.10000000000002</v>
      </c>
      <c r="I74" s="29">
        <f t="shared" si="5"/>
        <v>268.18</v>
      </c>
      <c r="J74" s="29">
        <v>0.86</v>
      </c>
      <c r="K74" s="30">
        <v>13.67</v>
      </c>
      <c r="L74" s="30">
        <v>9.75</v>
      </c>
      <c r="M74" s="31">
        <f t="shared" si="4"/>
        <v>292.46000000000004</v>
      </c>
      <c r="N74" s="16"/>
      <c r="O74" s="32" t="s">
        <v>51</v>
      </c>
      <c r="P74" s="33">
        <v>2</v>
      </c>
      <c r="Q74" s="34">
        <v>9.75</v>
      </c>
      <c r="R74" s="16"/>
      <c r="S74" s="35" t="s">
        <v>51</v>
      </c>
      <c r="T74" s="35" t="s">
        <v>49</v>
      </c>
      <c r="U74" s="35" t="s">
        <v>49</v>
      </c>
      <c r="V74" s="35" t="s">
        <v>49</v>
      </c>
      <c r="W74" s="35" t="s">
        <v>51</v>
      </c>
      <c r="X74" s="36">
        <v>2</v>
      </c>
      <c r="Y74" s="16"/>
      <c r="Z74" s="37">
        <v>4.1500000000000004</v>
      </c>
      <c r="AA74" s="37" t="s">
        <v>51</v>
      </c>
      <c r="AB74" s="37" t="s">
        <v>60</v>
      </c>
      <c r="AC74" s="38">
        <v>6.75</v>
      </c>
      <c r="AD74" s="16"/>
      <c r="AE74" s="39">
        <v>0.41146499999999975</v>
      </c>
      <c r="AF74" s="40">
        <v>0.1100812503511395</v>
      </c>
      <c r="AG74" s="40" t="s">
        <v>49</v>
      </c>
      <c r="AH74" s="41">
        <v>0</v>
      </c>
      <c r="AI74" s="16"/>
      <c r="AJ74" s="42">
        <v>0.34350000000000003</v>
      </c>
      <c r="AK74" s="42" t="s">
        <v>49</v>
      </c>
      <c r="AL74" s="43">
        <v>0</v>
      </c>
      <c r="AM74" s="16"/>
      <c r="AN74" s="44">
        <v>4.8499999999999995E-2</v>
      </c>
      <c r="AO74" s="44" t="s">
        <v>51</v>
      </c>
      <c r="AP74" s="45">
        <v>3</v>
      </c>
      <c r="AQ74" s="16"/>
      <c r="AR74" s="40">
        <v>8.77E-2</v>
      </c>
      <c r="AS74" s="40" t="s">
        <v>49</v>
      </c>
      <c r="AT74" s="41">
        <v>0</v>
      </c>
      <c r="AU74" s="16"/>
      <c r="AV74" s="46">
        <v>4.2999999999999997E-2</v>
      </c>
      <c r="AW74" s="46" t="s">
        <v>49</v>
      </c>
      <c r="AX74" s="47">
        <v>0</v>
      </c>
      <c r="AY74" s="16"/>
      <c r="AZ74" s="48" t="s">
        <v>52</v>
      </c>
      <c r="BA74" s="48" t="s">
        <v>49</v>
      </c>
      <c r="BB74" s="49">
        <v>0</v>
      </c>
      <c r="BC74" s="16"/>
      <c r="BD74" s="50"/>
    </row>
    <row r="75" spans="1:56" ht="15.6" customHeight="1" thickBot="1" x14ac:dyDescent="0.35">
      <c r="A75" s="51" t="s">
        <v>126</v>
      </c>
      <c r="B75" s="52">
        <v>58319</v>
      </c>
      <c r="C75" s="52" t="s">
        <v>48</v>
      </c>
      <c r="D75" s="26">
        <v>259.31</v>
      </c>
      <c r="E75" s="26">
        <v>8.4499999999999993</v>
      </c>
      <c r="F75" s="53">
        <v>13.67</v>
      </c>
      <c r="G75" s="53">
        <v>12.75</v>
      </c>
      <c r="H75" s="28">
        <f t="shared" si="3"/>
        <v>294.18</v>
      </c>
      <c r="I75" s="29">
        <f t="shared" si="5"/>
        <v>267.76</v>
      </c>
      <c r="J75" s="29">
        <v>0.86</v>
      </c>
      <c r="K75" s="30">
        <v>13.67</v>
      </c>
      <c r="L75" s="30">
        <v>7.5</v>
      </c>
      <c r="M75" s="31">
        <f t="shared" si="4"/>
        <v>289.79000000000002</v>
      </c>
      <c r="N75" s="16"/>
      <c r="O75" s="32" t="s">
        <v>51</v>
      </c>
      <c r="P75" s="33">
        <v>2</v>
      </c>
      <c r="Q75" s="34">
        <v>7.5</v>
      </c>
      <c r="R75" s="16"/>
      <c r="S75" s="35" t="s">
        <v>51</v>
      </c>
      <c r="T75" s="35" t="s">
        <v>49</v>
      </c>
      <c r="U75" s="35" t="s">
        <v>49</v>
      </c>
      <c r="V75" s="35" t="s">
        <v>49</v>
      </c>
      <c r="W75" s="35" t="s">
        <v>51</v>
      </c>
      <c r="X75" s="36">
        <v>2</v>
      </c>
      <c r="Y75" s="16"/>
      <c r="Z75" s="37">
        <v>3.91</v>
      </c>
      <c r="AA75" s="37" t="s">
        <v>51</v>
      </c>
      <c r="AB75" s="37" t="s">
        <v>62</v>
      </c>
      <c r="AC75" s="38">
        <v>4.5</v>
      </c>
      <c r="AD75" s="16"/>
      <c r="AE75" s="39">
        <v>-0.19133500000000003</v>
      </c>
      <c r="AF75" s="40">
        <v>-4.6664398503988201E-2</v>
      </c>
      <c r="AG75" s="40" t="s">
        <v>49</v>
      </c>
      <c r="AH75" s="41">
        <v>0</v>
      </c>
      <c r="AI75" s="16"/>
      <c r="AJ75" s="42">
        <v>0.3165</v>
      </c>
      <c r="AK75" s="42" t="s">
        <v>49</v>
      </c>
      <c r="AL75" s="43">
        <v>0</v>
      </c>
      <c r="AM75" s="16"/>
      <c r="AN75" s="44">
        <v>8.4900000000000003E-2</v>
      </c>
      <c r="AO75" s="44" t="s">
        <v>49</v>
      </c>
      <c r="AP75" s="45">
        <v>0</v>
      </c>
      <c r="AQ75" s="16"/>
      <c r="AR75" s="40">
        <v>6.5500000000000003E-2</v>
      </c>
      <c r="AS75" s="40" t="s">
        <v>49</v>
      </c>
      <c r="AT75" s="41">
        <v>0</v>
      </c>
      <c r="AU75" s="16"/>
      <c r="AV75" s="46">
        <v>1.1299999999999999E-2</v>
      </c>
      <c r="AW75" s="46" t="s">
        <v>51</v>
      </c>
      <c r="AX75" s="47">
        <v>3</v>
      </c>
      <c r="AY75" s="16"/>
      <c r="AZ75" s="48" t="s">
        <v>52</v>
      </c>
      <c r="BA75" s="48" t="s">
        <v>49</v>
      </c>
      <c r="BB75" s="49">
        <v>0</v>
      </c>
      <c r="BC75" s="16"/>
      <c r="BD75" s="50"/>
    </row>
    <row r="76" spans="1:56" ht="15.6" customHeight="1" thickBot="1" x14ac:dyDescent="0.35">
      <c r="A76" s="51" t="s">
        <v>127</v>
      </c>
      <c r="B76" s="52">
        <v>9081704</v>
      </c>
      <c r="C76" s="52" t="s">
        <v>48</v>
      </c>
      <c r="D76" s="26">
        <v>251.67000000000002</v>
      </c>
      <c r="E76" s="26">
        <v>8.4499999999999993</v>
      </c>
      <c r="F76" s="53">
        <v>13.67</v>
      </c>
      <c r="G76" s="53">
        <v>3</v>
      </c>
      <c r="H76" s="28">
        <f t="shared" si="3"/>
        <v>276.79000000000002</v>
      </c>
      <c r="I76" s="29">
        <f t="shared" si="5"/>
        <v>260.12</v>
      </c>
      <c r="J76" s="29">
        <v>0.86</v>
      </c>
      <c r="K76" s="30">
        <v>13.67</v>
      </c>
      <c r="L76" s="30">
        <v>3</v>
      </c>
      <c r="M76" s="31">
        <f t="shared" si="4"/>
        <v>277.65000000000003</v>
      </c>
      <c r="N76" s="16"/>
      <c r="O76" s="32" t="s">
        <v>51</v>
      </c>
      <c r="P76" s="33">
        <v>1</v>
      </c>
      <c r="Q76" s="34">
        <v>3</v>
      </c>
      <c r="R76" s="16"/>
      <c r="S76" s="35" t="s">
        <v>51</v>
      </c>
      <c r="T76" s="35" t="s">
        <v>49</v>
      </c>
      <c r="U76" s="35" t="s">
        <v>49</v>
      </c>
      <c r="V76" s="35" t="s">
        <v>49</v>
      </c>
      <c r="W76" s="35" t="s">
        <v>51</v>
      </c>
      <c r="X76" s="36">
        <v>1</v>
      </c>
      <c r="Y76" s="16"/>
      <c r="Z76" s="37">
        <v>2.95</v>
      </c>
      <c r="AA76" s="37" t="s">
        <v>49</v>
      </c>
      <c r="AB76" s="37" t="s">
        <v>52</v>
      </c>
      <c r="AC76" s="38">
        <v>0</v>
      </c>
      <c r="AD76" s="16"/>
      <c r="AE76" s="39">
        <v>-0.29454750000000018</v>
      </c>
      <c r="AF76" s="40">
        <v>-9.0884476534296071E-2</v>
      </c>
      <c r="AG76" s="40" t="s">
        <v>49</v>
      </c>
      <c r="AH76" s="41">
        <v>0</v>
      </c>
      <c r="AI76" s="16"/>
      <c r="AJ76" s="42">
        <v>0.34149999999999997</v>
      </c>
      <c r="AK76" s="42" t="s">
        <v>49</v>
      </c>
      <c r="AL76" s="43">
        <v>0</v>
      </c>
      <c r="AM76" s="16"/>
      <c r="AN76" s="44">
        <v>3.6299999999999999E-2</v>
      </c>
      <c r="AO76" s="44" t="s">
        <v>51</v>
      </c>
      <c r="AP76" s="45">
        <v>3</v>
      </c>
      <c r="AQ76" s="16"/>
      <c r="AR76" s="40">
        <v>0.16829999999999998</v>
      </c>
      <c r="AS76" s="40" t="s">
        <v>49</v>
      </c>
      <c r="AT76" s="41">
        <v>0</v>
      </c>
      <c r="AU76" s="16"/>
      <c r="AV76" s="46">
        <v>2.1299999999999999E-2</v>
      </c>
      <c r="AW76" s="46" t="s">
        <v>49</v>
      </c>
      <c r="AX76" s="47">
        <v>0</v>
      </c>
      <c r="AY76" s="16"/>
      <c r="AZ76" s="48" t="s">
        <v>52</v>
      </c>
      <c r="BA76" s="48" t="s">
        <v>49</v>
      </c>
      <c r="BB76" s="49">
        <v>0</v>
      </c>
      <c r="BC76" s="16"/>
      <c r="BD76" s="50"/>
    </row>
    <row r="77" spans="1:56" ht="15.6" customHeight="1" thickBot="1" x14ac:dyDescent="0.35">
      <c r="A77" s="51" t="s">
        <v>128</v>
      </c>
      <c r="B77" s="52">
        <v>6419704</v>
      </c>
      <c r="C77" s="52" t="s">
        <v>48</v>
      </c>
      <c r="D77" s="26">
        <v>249.8</v>
      </c>
      <c r="E77" s="26">
        <v>8.4499999999999993</v>
      </c>
      <c r="F77" s="53">
        <v>13.67</v>
      </c>
      <c r="G77" s="53">
        <v>0</v>
      </c>
      <c r="H77" s="28">
        <f t="shared" si="3"/>
        <v>271.92</v>
      </c>
      <c r="I77" s="29">
        <f t="shared" si="5"/>
        <v>258.25</v>
      </c>
      <c r="J77" s="29">
        <v>0.86</v>
      </c>
      <c r="K77" s="30">
        <v>13.67</v>
      </c>
      <c r="L77" s="30">
        <v>9</v>
      </c>
      <c r="M77" s="31">
        <f t="shared" si="4"/>
        <v>281.78000000000003</v>
      </c>
      <c r="N77" s="16"/>
      <c r="O77" s="32" t="s">
        <v>51</v>
      </c>
      <c r="P77" s="33">
        <v>3</v>
      </c>
      <c r="Q77" s="34">
        <v>9</v>
      </c>
      <c r="R77" s="16"/>
      <c r="S77" s="35" t="s">
        <v>51</v>
      </c>
      <c r="T77" s="35" t="s">
        <v>49</v>
      </c>
      <c r="U77" s="35" t="s">
        <v>49</v>
      </c>
      <c r="V77" s="35" t="s">
        <v>49</v>
      </c>
      <c r="W77" s="35" t="s">
        <v>51</v>
      </c>
      <c r="X77" s="36">
        <v>3</v>
      </c>
      <c r="Y77" s="16"/>
      <c r="Z77" s="37">
        <v>3.59</v>
      </c>
      <c r="AA77" s="37" t="s">
        <v>49</v>
      </c>
      <c r="AB77" s="37" t="s">
        <v>52</v>
      </c>
      <c r="AC77" s="38">
        <v>0</v>
      </c>
      <c r="AD77" s="16"/>
      <c r="AE77" s="39">
        <v>0.3441699999999992</v>
      </c>
      <c r="AF77" s="40">
        <v>0.10614144379749307</v>
      </c>
      <c r="AG77" s="40" t="s">
        <v>49</v>
      </c>
      <c r="AH77" s="41">
        <v>0</v>
      </c>
      <c r="AI77" s="16"/>
      <c r="AJ77" s="42">
        <v>0.40179999999999999</v>
      </c>
      <c r="AK77" s="42" t="s">
        <v>49</v>
      </c>
      <c r="AL77" s="43">
        <v>0</v>
      </c>
      <c r="AM77" s="16"/>
      <c r="AN77" s="44">
        <v>3.1300000000000001E-2</v>
      </c>
      <c r="AO77" s="44" t="s">
        <v>51</v>
      </c>
      <c r="AP77" s="45">
        <v>3</v>
      </c>
      <c r="AQ77" s="16"/>
      <c r="AR77" s="40">
        <v>8.0600000000000005E-2</v>
      </c>
      <c r="AS77" s="40" t="s">
        <v>49</v>
      </c>
      <c r="AT77" s="41">
        <v>0</v>
      </c>
      <c r="AU77" s="16"/>
      <c r="AV77" s="46">
        <v>1.24E-2</v>
      </c>
      <c r="AW77" s="46" t="s">
        <v>51</v>
      </c>
      <c r="AX77" s="47">
        <v>3</v>
      </c>
      <c r="AY77" s="16"/>
      <c r="AZ77" s="48">
        <v>0.87</v>
      </c>
      <c r="BA77" s="48" t="s">
        <v>51</v>
      </c>
      <c r="BB77" s="49">
        <v>3</v>
      </c>
      <c r="BC77" s="16"/>
      <c r="BD77" s="50"/>
    </row>
    <row r="78" spans="1:56" ht="15.6" customHeight="1" thickBot="1" x14ac:dyDescent="0.35">
      <c r="A78" s="51" t="s">
        <v>129</v>
      </c>
      <c r="B78" s="52">
        <v>4484703</v>
      </c>
      <c r="C78" s="52" t="s">
        <v>48</v>
      </c>
      <c r="D78" s="26">
        <v>243.01000000000002</v>
      </c>
      <c r="E78" s="26">
        <v>8.4499999999999993</v>
      </c>
      <c r="F78" s="53">
        <v>13.67</v>
      </c>
      <c r="G78" s="53">
        <v>3</v>
      </c>
      <c r="H78" s="28">
        <f t="shared" si="3"/>
        <v>268.13</v>
      </c>
      <c r="I78" s="29">
        <f t="shared" si="5"/>
        <v>251.46</v>
      </c>
      <c r="J78" s="29">
        <v>0.86</v>
      </c>
      <c r="K78" s="30">
        <v>13.67</v>
      </c>
      <c r="L78" s="30">
        <v>0</v>
      </c>
      <c r="M78" s="31">
        <f t="shared" si="4"/>
        <v>265.99</v>
      </c>
      <c r="N78" s="16"/>
      <c r="O78" s="32" t="s">
        <v>51</v>
      </c>
      <c r="P78" s="33">
        <v>0</v>
      </c>
      <c r="Q78" s="34">
        <v>0</v>
      </c>
      <c r="R78" s="16"/>
      <c r="S78" s="35" t="s">
        <v>51</v>
      </c>
      <c r="T78" s="35" t="s">
        <v>49</v>
      </c>
      <c r="U78" s="35" t="s">
        <v>49</v>
      </c>
      <c r="V78" s="35" t="s">
        <v>49</v>
      </c>
      <c r="W78" s="35" t="s">
        <v>51</v>
      </c>
      <c r="X78" s="36">
        <v>0</v>
      </c>
      <c r="Y78" s="16"/>
      <c r="Z78" s="37">
        <v>3.33</v>
      </c>
      <c r="AA78" s="37" t="s">
        <v>49</v>
      </c>
      <c r="AB78" s="37" t="s">
        <v>52</v>
      </c>
      <c r="AC78" s="38">
        <v>0</v>
      </c>
      <c r="AD78" s="16"/>
      <c r="AE78" s="39">
        <v>9.2522499999999841E-2</v>
      </c>
      <c r="AF78" s="40">
        <v>2.8554850945205715E-2</v>
      </c>
      <c r="AG78" s="40" t="s">
        <v>49</v>
      </c>
      <c r="AH78" s="41">
        <v>0</v>
      </c>
      <c r="AI78" s="16"/>
      <c r="AJ78" s="42">
        <v>0.4425</v>
      </c>
      <c r="AK78" s="42" t="s">
        <v>49</v>
      </c>
      <c r="AL78" s="43">
        <v>0</v>
      </c>
      <c r="AM78" s="16"/>
      <c r="AN78" s="44">
        <v>9.0299999999999991E-2</v>
      </c>
      <c r="AO78" s="44" t="s">
        <v>49</v>
      </c>
      <c r="AP78" s="45">
        <v>0</v>
      </c>
      <c r="AQ78" s="16"/>
      <c r="AR78" s="40">
        <v>9.4600000000000004E-2</v>
      </c>
      <c r="AS78" s="40" t="s">
        <v>49</v>
      </c>
      <c r="AT78" s="41">
        <v>0</v>
      </c>
      <c r="AU78" s="16"/>
      <c r="AV78" s="46">
        <v>1.9699999999999999E-2</v>
      </c>
      <c r="AW78" s="46" t="s">
        <v>49</v>
      </c>
      <c r="AX78" s="47">
        <v>0</v>
      </c>
      <c r="AY78" s="16"/>
      <c r="AZ78" s="48" t="s">
        <v>52</v>
      </c>
      <c r="BA78" s="48" t="s">
        <v>49</v>
      </c>
      <c r="BB78" s="49">
        <v>0</v>
      </c>
      <c r="BC78" s="16"/>
      <c r="BD78" s="50"/>
    </row>
    <row r="79" spans="1:56" ht="15.6" customHeight="1" thickBot="1" x14ac:dyDescent="0.35">
      <c r="A79" s="51" t="s">
        <v>130</v>
      </c>
      <c r="B79" s="52">
        <v>4653106</v>
      </c>
      <c r="C79" s="52" t="s">
        <v>48</v>
      </c>
      <c r="D79" s="26">
        <v>237.93</v>
      </c>
      <c r="E79" s="26">
        <v>8.4499999999999993</v>
      </c>
      <c r="F79" s="53">
        <v>13.67</v>
      </c>
      <c r="G79" s="53">
        <v>3</v>
      </c>
      <c r="H79" s="28">
        <f t="shared" si="3"/>
        <v>263.05</v>
      </c>
      <c r="I79" s="29">
        <f t="shared" si="5"/>
        <v>246.38</v>
      </c>
      <c r="J79" s="29">
        <v>0.86</v>
      </c>
      <c r="K79" s="30">
        <v>13.67</v>
      </c>
      <c r="L79" s="30">
        <v>7.25</v>
      </c>
      <c r="M79" s="31">
        <f t="shared" si="4"/>
        <v>268.16000000000003</v>
      </c>
      <c r="N79" s="16"/>
      <c r="O79" s="32" t="s">
        <v>51</v>
      </c>
      <c r="P79" s="33">
        <v>3</v>
      </c>
      <c r="Q79" s="34">
        <v>7.25</v>
      </c>
      <c r="R79" s="16"/>
      <c r="S79" s="35" t="s">
        <v>51</v>
      </c>
      <c r="T79" s="35" t="s">
        <v>49</v>
      </c>
      <c r="U79" s="35" t="s">
        <v>49</v>
      </c>
      <c r="V79" s="35" t="s">
        <v>49</v>
      </c>
      <c r="W79" s="35" t="s">
        <v>51</v>
      </c>
      <c r="X79" s="36">
        <v>3</v>
      </c>
      <c r="Y79" s="16"/>
      <c r="Z79" s="37">
        <v>3.7</v>
      </c>
      <c r="AA79" s="37" t="s">
        <v>49</v>
      </c>
      <c r="AB79" s="37" t="s">
        <v>82</v>
      </c>
      <c r="AC79" s="38">
        <v>0</v>
      </c>
      <c r="AD79" s="16"/>
      <c r="AE79" s="39">
        <v>0.12169250000000043</v>
      </c>
      <c r="AF79" s="40">
        <v>3.4017118625590287E-2</v>
      </c>
      <c r="AG79" s="40" t="s">
        <v>51</v>
      </c>
      <c r="AH79" s="41">
        <v>1.25</v>
      </c>
      <c r="AI79" s="16"/>
      <c r="AJ79" s="42">
        <v>0.30099999999999999</v>
      </c>
      <c r="AK79" s="42" t="s">
        <v>49</v>
      </c>
      <c r="AL79" s="43">
        <v>0</v>
      </c>
      <c r="AM79" s="16"/>
      <c r="AN79" s="44">
        <v>5.6999999999999993E-3</v>
      </c>
      <c r="AO79" s="44" t="s">
        <v>51</v>
      </c>
      <c r="AP79" s="45">
        <v>3</v>
      </c>
      <c r="AQ79" s="16"/>
      <c r="AR79" s="40">
        <v>7.22E-2</v>
      </c>
      <c r="AS79" s="40" t="s">
        <v>49</v>
      </c>
      <c r="AT79" s="41">
        <v>0</v>
      </c>
      <c r="AU79" s="16"/>
      <c r="AV79" s="46">
        <v>1.46E-2</v>
      </c>
      <c r="AW79" s="46" t="s">
        <v>51</v>
      </c>
      <c r="AX79" s="47">
        <v>3</v>
      </c>
      <c r="AY79" s="16"/>
      <c r="AZ79" s="48" t="s">
        <v>52</v>
      </c>
      <c r="BA79" s="48" t="s">
        <v>49</v>
      </c>
      <c r="BB79" s="49">
        <v>0</v>
      </c>
      <c r="BC79" s="16"/>
      <c r="BD79" s="50"/>
    </row>
    <row r="80" spans="1:56" ht="15.6" customHeight="1" thickBot="1" x14ac:dyDescent="0.35">
      <c r="A80" s="51" t="s">
        <v>131</v>
      </c>
      <c r="B80" s="52">
        <v>49018</v>
      </c>
      <c r="C80" s="52" t="s">
        <v>48</v>
      </c>
      <c r="D80" s="26">
        <v>251.59</v>
      </c>
      <c r="E80" s="26">
        <v>8.4499999999999993</v>
      </c>
      <c r="F80" s="53">
        <v>13.67</v>
      </c>
      <c r="G80" s="53">
        <v>7.5</v>
      </c>
      <c r="H80" s="28">
        <f t="shared" si="3"/>
        <v>281.21000000000004</v>
      </c>
      <c r="I80" s="29">
        <f t="shared" si="5"/>
        <v>260.04000000000002</v>
      </c>
      <c r="J80" s="29">
        <v>0.86</v>
      </c>
      <c r="K80" s="30">
        <v>13.67</v>
      </c>
      <c r="L80" s="30">
        <v>6</v>
      </c>
      <c r="M80" s="31">
        <f t="shared" si="4"/>
        <v>280.57000000000005</v>
      </c>
      <c r="N80" s="16"/>
      <c r="O80" s="32" t="s">
        <v>51</v>
      </c>
      <c r="P80" s="33">
        <v>2</v>
      </c>
      <c r="Q80" s="34">
        <v>6</v>
      </c>
      <c r="R80" s="16"/>
      <c r="S80" s="35" t="s">
        <v>51</v>
      </c>
      <c r="T80" s="35" t="s">
        <v>49</v>
      </c>
      <c r="U80" s="35" t="s">
        <v>49</v>
      </c>
      <c r="V80" s="35" t="s">
        <v>49</v>
      </c>
      <c r="W80" s="35" t="s">
        <v>51</v>
      </c>
      <c r="X80" s="36">
        <v>2</v>
      </c>
      <c r="Y80" s="16"/>
      <c r="Z80" s="37">
        <v>3.53</v>
      </c>
      <c r="AA80" s="37" t="s">
        <v>49</v>
      </c>
      <c r="AB80" s="37" t="s">
        <v>52</v>
      </c>
      <c r="AC80" s="38">
        <v>0</v>
      </c>
      <c r="AD80" s="16"/>
      <c r="AE80" s="39">
        <v>-0.33976499999999987</v>
      </c>
      <c r="AF80" s="40">
        <v>-8.772526614954719E-2</v>
      </c>
      <c r="AG80" s="40" t="s">
        <v>49</v>
      </c>
      <c r="AH80" s="41">
        <v>0</v>
      </c>
      <c r="AI80" s="16"/>
      <c r="AJ80" s="42">
        <v>0.53600000000000003</v>
      </c>
      <c r="AK80" s="42" t="s">
        <v>49</v>
      </c>
      <c r="AL80" s="43">
        <v>0</v>
      </c>
      <c r="AM80" s="16"/>
      <c r="AN80" s="44">
        <v>4.0899999999999999E-2</v>
      </c>
      <c r="AO80" s="44" t="s">
        <v>51</v>
      </c>
      <c r="AP80" s="45">
        <v>3</v>
      </c>
      <c r="AQ80" s="16"/>
      <c r="AR80" s="40">
        <v>0.10880000000000001</v>
      </c>
      <c r="AS80" s="40" t="s">
        <v>49</v>
      </c>
      <c r="AT80" s="41">
        <v>0</v>
      </c>
      <c r="AU80" s="16"/>
      <c r="AV80" s="46">
        <v>1.3000000000000001E-2</v>
      </c>
      <c r="AW80" s="46" t="s">
        <v>51</v>
      </c>
      <c r="AX80" s="47">
        <v>3</v>
      </c>
      <c r="AY80" s="16"/>
      <c r="AZ80" s="48" t="s">
        <v>52</v>
      </c>
      <c r="BA80" s="48" t="s">
        <v>49</v>
      </c>
      <c r="BB80" s="49">
        <v>0</v>
      </c>
      <c r="BC80" s="16"/>
      <c r="BD80" s="50"/>
    </row>
    <row r="81" spans="1:56" ht="15.6" customHeight="1" thickBot="1" x14ac:dyDescent="0.35">
      <c r="A81" s="51" t="s">
        <v>132</v>
      </c>
      <c r="B81" s="52">
        <v>4464508</v>
      </c>
      <c r="C81" s="52" t="s">
        <v>48</v>
      </c>
      <c r="D81" s="26">
        <v>234.39000000000001</v>
      </c>
      <c r="E81" s="26">
        <v>8.4499999999999993</v>
      </c>
      <c r="F81" s="53">
        <v>13.67</v>
      </c>
      <c r="G81" s="53">
        <v>0</v>
      </c>
      <c r="H81" s="28">
        <f t="shared" si="3"/>
        <v>256.51</v>
      </c>
      <c r="I81" s="29">
        <f t="shared" si="5"/>
        <v>242.84</v>
      </c>
      <c r="J81" s="29">
        <v>0.86</v>
      </c>
      <c r="K81" s="30">
        <v>13.67</v>
      </c>
      <c r="L81" s="30">
        <v>7.5</v>
      </c>
      <c r="M81" s="31">
        <f t="shared" si="4"/>
        <v>264.87</v>
      </c>
      <c r="N81" s="16"/>
      <c r="O81" s="32" t="s">
        <v>51</v>
      </c>
      <c r="P81" s="33">
        <v>2</v>
      </c>
      <c r="Q81" s="34">
        <v>7.5</v>
      </c>
      <c r="R81" s="16"/>
      <c r="S81" s="35" t="s">
        <v>51</v>
      </c>
      <c r="T81" s="35" t="s">
        <v>49</v>
      </c>
      <c r="U81" s="35" t="s">
        <v>49</v>
      </c>
      <c r="V81" s="35" t="s">
        <v>49</v>
      </c>
      <c r="W81" s="35" t="s">
        <v>51</v>
      </c>
      <c r="X81" s="36">
        <v>2</v>
      </c>
      <c r="Y81" s="16"/>
      <c r="Z81" s="37">
        <v>3.33</v>
      </c>
      <c r="AA81" s="37" t="s">
        <v>49</v>
      </c>
      <c r="AB81" s="37" t="s">
        <v>52</v>
      </c>
      <c r="AC81" s="38">
        <v>0</v>
      </c>
      <c r="AD81" s="16"/>
      <c r="AE81" s="39">
        <v>0.15751000000000071</v>
      </c>
      <c r="AF81" s="40">
        <v>4.9610112891275149E-2</v>
      </c>
      <c r="AG81" s="40" t="s">
        <v>49</v>
      </c>
      <c r="AH81" s="41">
        <v>0</v>
      </c>
      <c r="AI81" s="16"/>
      <c r="AJ81" s="42">
        <v>0.29880000000000001</v>
      </c>
      <c r="AK81" s="42" t="s">
        <v>51</v>
      </c>
      <c r="AL81" s="43">
        <v>4.5</v>
      </c>
      <c r="AM81" s="16"/>
      <c r="AN81" s="44">
        <v>6.5799999999999997E-2</v>
      </c>
      <c r="AO81" s="44" t="s">
        <v>49</v>
      </c>
      <c r="AP81" s="45">
        <v>0</v>
      </c>
      <c r="AQ81" s="16"/>
      <c r="AR81" s="40">
        <v>6.6600000000000006E-2</v>
      </c>
      <c r="AS81" s="40" t="s">
        <v>49</v>
      </c>
      <c r="AT81" s="41">
        <v>0</v>
      </c>
      <c r="AU81" s="16"/>
      <c r="AV81" s="46">
        <v>1.1899999999999999E-2</v>
      </c>
      <c r="AW81" s="46" t="s">
        <v>51</v>
      </c>
      <c r="AX81" s="47">
        <v>3</v>
      </c>
      <c r="AY81" s="16"/>
      <c r="AZ81" s="48" t="s">
        <v>52</v>
      </c>
      <c r="BA81" s="48" t="s">
        <v>49</v>
      </c>
      <c r="BB81" s="49">
        <v>0</v>
      </c>
      <c r="BC81" s="16"/>
      <c r="BD81" s="50"/>
    </row>
    <row r="82" spans="1:56" ht="15.6" customHeight="1" thickBot="1" x14ac:dyDescent="0.35">
      <c r="A82" s="56" t="s">
        <v>133</v>
      </c>
      <c r="B82" s="52">
        <v>937789</v>
      </c>
      <c r="C82" s="52" t="s">
        <v>48</v>
      </c>
      <c r="D82" s="26">
        <v>242.36</v>
      </c>
      <c r="E82" s="26">
        <v>8.4499999999999993</v>
      </c>
      <c r="F82" s="53">
        <v>13.67</v>
      </c>
      <c r="G82" s="53">
        <v>3</v>
      </c>
      <c r="H82" s="28">
        <f t="shared" si="3"/>
        <v>267.48</v>
      </c>
      <c r="I82" s="29">
        <f t="shared" si="5"/>
        <v>250.81</v>
      </c>
      <c r="J82" s="29">
        <v>0.86</v>
      </c>
      <c r="K82" s="30">
        <v>13.67</v>
      </c>
      <c r="L82" s="30">
        <v>6</v>
      </c>
      <c r="M82" s="31">
        <f t="shared" si="4"/>
        <v>271.34000000000003</v>
      </c>
      <c r="N82" s="16"/>
      <c r="O82" s="32" t="s">
        <v>51</v>
      </c>
      <c r="P82" s="33">
        <v>2</v>
      </c>
      <c r="Q82" s="34">
        <v>6</v>
      </c>
      <c r="R82" s="16"/>
      <c r="S82" s="35" t="s">
        <v>51</v>
      </c>
      <c r="T82" s="35" t="s">
        <v>49</v>
      </c>
      <c r="U82" s="35" t="s">
        <v>49</v>
      </c>
      <c r="V82" s="35" t="s">
        <v>49</v>
      </c>
      <c r="W82" s="35" t="s">
        <v>51</v>
      </c>
      <c r="X82" s="36">
        <v>2</v>
      </c>
      <c r="Y82" s="16"/>
      <c r="Z82" s="37">
        <v>3.47</v>
      </c>
      <c r="AA82" s="37" t="s">
        <v>49</v>
      </c>
      <c r="AB82" s="37" t="s">
        <v>52</v>
      </c>
      <c r="AC82" s="38">
        <v>0</v>
      </c>
      <c r="AD82" s="16"/>
      <c r="AE82" s="39">
        <v>0.64169749999999937</v>
      </c>
      <c r="AF82" s="40">
        <v>0.22669396284105106</v>
      </c>
      <c r="AG82" s="40" t="s">
        <v>49</v>
      </c>
      <c r="AH82" s="41">
        <v>0</v>
      </c>
      <c r="AI82" s="16"/>
      <c r="AJ82" s="42">
        <v>0.60099999999999998</v>
      </c>
      <c r="AK82" s="42" t="s">
        <v>49</v>
      </c>
      <c r="AL82" s="43">
        <v>0</v>
      </c>
      <c r="AM82" s="16"/>
      <c r="AN82" s="44">
        <v>6.9400000000000003E-2</v>
      </c>
      <c r="AO82" s="44" t="s">
        <v>49</v>
      </c>
      <c r="AP82" s="45">
        <v>0</v>
      </c>
      <c r="AQ82" s="16"/>
      <c r="AR82" s="40">
        <v>0.1051</v>
      </c>
      <c r="AS82" s="40" t="s">
        <v>49</v>
      </c>
      <c r="AT82" s="41">
        <v>0</v>
      </c>
      <c r="AU82" s="16"/>
      <c r="AV82" s="46">
        <v>1.1699999999999999E-2</v>
      </c>
      <c r="AW82" s="46" t="s">
        <v>51</v>
      </c>
      <c r="AX82" s="47">
        <v>3</v>
      </c>
      <c r="AY82" s="16"/>
      <c r="AZ82" s="48">
        <v>0.92</v>
      </c>
      <c r="BA82" s="48" t="s">
        <v>51</v>
      </c>
      <c r="BB82" s="49">
        <v>3</v>
      </c>
      <c r="BC82" s="16"/>
      <c r="BD82" s="50"/>
    </row>
    <row r="83" spans="1:56" ht="15.6" customHeight="1" thickBot="1" x14ac:dyDescent="0.35">
      <c r="A83" s="51" t="s">
        <v>134</v>
      </c>
      <c r="B83" s="52">
        <v>141461</v>
      </c>
      <c r="C83" s="52" t="s">
        <v>48</v>
      </c>
      <c r="D83" s="26">
        <v>245.56</v>
      </c>
      <c r="E83" s="26">
        <v>8.4499999999999993</v>
      </c>
      <c r="F83" s="53">
        <v>13.67</v>
      </c>
      <c r="G83" s="53">
        <v>15.75</v>
      </c>
      <c r="H83" s="28">
        <f t="shared" si="3"/>
        <v>283.43</v>
      </c>
      <c r="I83" s="29">
        <f t="shared" si="5"/>
        <v>254.01</v>
      </c>
      <c r="J83" s="29">
        <v>0.86</v>
      </c>
      <c r="K83" s="30">
        <v>13.67</v>
      </c>
      <c r="L83" s="30">
        <v>15.75</v>
      </c>
      <c r="M83" s="31">
        <f t="shared" si="4"/>
        <v>284.29000000000002</v>
      </c>
      <c r="N83" s="16"/>
      <c r="O83" s="32" t="s">
        <v>51</v>
      </c>
      <c r="P83" s="33">
        <v>4</v>
      </c>
      <c r="Q83" s="34">
        <v>15.75</v>
      </c>
      <c r="R83" s="16"/>
      <c r="S83" s="35" t="s">
        <v>51</v>
      </c>
      <c r="T83" s="35" t="s">
        <v>49</v>
      </c>
      <c r="U83" s="35" t="s">
        <v>49</v>
      </c>
      <c r="V83" s="35" t="s">
        <v>49</v>
      </c>
      <c r="W83" s="35" t="s">
        <v>51</v>
      </c>
      <c r="X83" s="36">
        <v>4</v>
      </c>
      <c r="Y83" s="16"/>
      <c r="Z83" s="37">
        <v>4.6399999999999997</v>
      </c>
      <c r="AA83" s="37" t="s">
        <v>51</v>
      </c>
      <c r="AB83" s="37" t="s">
        <v>60</v>
      </c>
      <c r="AC83" s="38">
        <v>6.75</v>
      </c>
      <c r="AD83" s="16"/>
      <c r="AE83" s="39">
        <v>-0.14791000000000043</v>
      </c>
      <c r="AF83" s="40">
        <v>-3.0870793903900105E-2</v>
      </c>
      <c r="AG83" s="40" t="s">
        <v>49</v>
      </c>
      <c r="AH83" s="41">
        <v>0</v>
      </c>
      <c r="AI83" s="16"/>
      <c r="AJ83" s="42">
        <v>0.46549999999999997</v>
      </c>
      <c r="AK83" s="42" t="s">
        <v>49</v>
      </c>
      <c r="AL83" s="43">
        <v>0</v>
      </c>
      <c r="AM83" s="16"/>
      <c r="AN83" s="44">
        <v>4.4400000000000002E-2</v>
      </c>
      <c r="AO83" s="44" t="s">
        <v>51</v>
      </c>
      <c r="AP83" s="45">
        <v>3</v>
      </c>
      <c r="AQ83" s="16"/>
      <c r="AR83" s="40">
        <v>2.9399999999999999E-2</v>
      </c>
      <c r="AS83" s="40" t="s">
        <v>51</v>
      </c>
      <c r="AT83" s="41">
        <v>3</v>
      </c>
      <c r="AU83" s="16"/>
      <c r="AV83" s="46">
        <v>3.44E-2</v>
      </c>
      <c r="AW83" s="46" t="s">
        <v>49</v>
      </c>
      <c r="AX83" s="47">
        <v>0</v>
      </c>
      <c r="AY83" s="16"/>
      <c r="AZ83" s="48">
        <v>1</v>
      </c>
      <c r="BA83" s="48" t="s">
        <v>51</v>
      </c>
      <c r="BB83" s="49">
        <v>3</v>
      </c>
      <c r="BC83" s="16"/>
      <c r="BD83" s="50"/>
    </row>
    <row r="84" spans="1:56" ht="15.6" customHeight="1" thickBot="1" x14ac:dyDescent="0.35">
      <c r="A84" s="51" t="s">
        <v>135</v>
      </c>
      <c r="B84" s="52">
        <v>114260</v>
      </c>
      <c r="C84" s="52" t="s">
        <v>48</v>
      </c>
      <c r="D84" s="26">
        <v>251.88000000000002</v>
      </c>
      <c r="E84" s="26">
        <v>8.4499999999999993</v>
      </c>
      <c r="F84" s="67">
        <v>0</v>
      </c>
      <c r="G84" s="53">
        <v>0</v>
      </c>
      <c r="H84" s="28">
        <f t="shared" si="3"/>
        <v>260.33000000000004</v>
      </c>
      <c r="I84" s="29">
        <f t="shared" si="5"/>
        <v>260.33000000000004</v>
      </c>
      <c r="J84" s="29">
        <v>0.86</v>
      </c>
      <c r="K84" s="68">
        <v>0</v>
      </c>
      <c r="L84" s="30">
        <v>0</v>
      </c>
      <c r="M84" s="31">
        <f t="shared" si="4"/>
        <v>261.19000000000005</v>
      </c>
      <c r="N84" s="16"/>
      <c r="O84" s="32" t="s">
        <v>49</v>
      </c>
      <c r="P84" s="33" t="s">
        <v>50</v>
      </c>
      <c r="Q84" s="34">
        <v>0</v>
      </c>
      <c r="R84" s="16"/>
      <c r="S84" s="35" t="s">
        <v>49</v>
      </c>
      <c r="T84" s="35" t="s">
        <v>49</v>
      </c>
      <c r="U84" s="35" t="s">
        <v>49</v>
      </c>
      <c r="V84" s="35" t="s">
        <v>49</v>
      </c>
      <c r="W84" s="35" t="s">
        <v>49</v>
      </c>
      <c r="X84" s="36" t="s">
        <v>50</v>
      </c>
      <c r="Y84" s="16"/>
      <c r="Z84" s="37">
        <v>4.5</v>
      </c>
      <c r="AA84" s="37" t="s">
        <v>51</v>
      </c>
      <c r="AB84" s="37" t="s">
        <v>60</v>
      </c>
      <c r="AC84" s="38">
        <v>6.75</v>
      </c>
      <c r="AD84" s="16"/>
      <c r="AE84" s="39">
        <v>0.26338500000000042</v>
      </c>
      <c r="AF84" s="40">
        <v>6.2215398243153565E-2</v>
      </c>
      <c r="AG84" s="40" t="s">
        <v>49</v>
      </c>
      <c r="AH84" s="41">
        <v>0</v>
      </c>
      <c r="AI84" s="16"/>
      <c r="AJ84" s="42" t="s">
        <v>54</v>
      </c>
      <c r="AK84" s="42" t="s">
        <v>49</v>
      </c>
      <c r="AL84" s="43">
        <v>0</v>
      </c>
      <c r="AM84" s="16"/>
      <c r="AN84" s="44">
        <v>5.9699999999999996E-2</v>
      </c>
      <c r="AO84" s="44" t="s">
        <v>49</v>
      </c>
      <c r="AP84" s="45">
        <v>0</v>
      </c>
      <c r="AQ84" s="16"/>
      <c r="AR84" s="40">
        <v>4.4600000000000001E-2</v>
      </c>
      <c r="AS84" s="40" t="s">
        <v>51</v>
      </c>
      <c r="AT84" s="41">
        <v>3</v>
      </c>
      <c r="AU84" s="16"/>
      <c r="AV84" s="46">
        <v>1.6500000000000001E-2</v>
      </c>
      <c r="AW84" s="46" t="s">
        <v>51</v>
      </c>
      <c r="AX84" s="47">
        <v>3</v>
      </c>
      <c r="AY84" s="16"/>
      <c r="AZ84" s="48" t="s">
        <v>50</v>
      </c>
      <c r="BA84" s="48" t="s">
        <v>49</v>
      </c>
      <c r="BB84" s="49">
        <v>0</v>
      </c>
      <c r="BC84" s="16"/>
      <c r="BD84" s="50"/>
    </row>
    <row r="85" spans="1:56" ht="15.6" customHeight="1" thickBot="1" x14ac:dyDescent="0.35">
      <c r="A85" s="51" t="s">
        <v>136</v>
      </c>
      <c r="B85" s="52">
        <v>727474</v>
      </c>
      <c r="C85" s="52" t="s">
        <v>48</v>
      </c>
      <c r="D85" s="26">
        <v>270.64</v>
      </c>
      <c r="E85" s="26">
        <v>8.4499999999999993</v>
      </c>
      <c r="F85" s="53">
        <v>13.67</v>
      </c>
      <c r="G85" s="53">
        <v>0</v>
      </c>
      <c r="H85" s="28">
        <f t="shared" si="3"/>
        <v>292.76</v>
      </c>
      <c r="I85" s="29">
        <f t="shared" si="5"/>
        <v>279.08999999999997</v>
      </c>
      <c r="J85" s="29">
        <v>0.86</v>
      </c>
      <c r="K85" s="30">
        <v>13.67</v>
      </c>
      <c r="L85" s="30">
        <v>0</v>
      </c>
      <c r="M85" s="31">
        <f t="shared" si="4"/>
        <v>293.62</v>
      </c>
      <c r="N85" s="16"/>
      <c r="O85" s="32" t="s">
        <v>49</v>
      </c>
      <c r="P85" s="33" t="s">
        <v>50</v>
      </c>
      <c r="Q85" s="34">
        <v>0</v>
      </c>
      <c r="R85" s="16"/>
      <c r="S85" s="35" t="s">
        <v>51</v>
      </c>
      <c r="T85" s="35" t="s">
        <v>49</v>
      </c>
      <c r="U85" s="35" t="s">
        <v>51</v>
      </c>
      <c r="V85" s="35" t="s">
        <v>49</v>
      </c>
      <c r="W85" s="35" t="s">
        <v>49</v>
      </c>
      <c r="X85" s="36" t="s">
        <v>50</v>
      </c>
      <c r="Y85" s="16"/>
      <c r="Z85" s="37">
        <v>3.19</v>
      </c>
      <c r="AA85" s="37" t="s">
        <v>49</v>
      </c>
      <c r="AB85" s="37" t="s">
        <v>52</v>
      </c>
      <c r="AC85" s="38">
        <v>0</v>
      </c>
      <c r="AD85" s="16"/>
      <c r="AE85" s="39">
        <v>-1.2074999999995839E-3</v>
      </c>
      <c r="AF85" s="40">
        <v>-3.7883452304093027E-4</v>
      </c>
      <c r="AG85" s="40" t="s">
        <v>49</v>
      </c>
      <c r="AH85" s="41">
        <v>0</v>
      </c>
      <c r="AI85" s="16"/>
      <c r="AJ85" s="42">
        <v>0.55649999999999999</v>
      </c>
      <c r="AK85" s="42" t="s">
        <v>49</v>
      </c>
      <c r="AL85" s="43">
        <v>0</v>
      </c>
      <c r="AM85" s="16"/>
      <c r="AN85" s="44">
        <v>6.4699999999999994E-2</v>
      </c>
      <c r="AO85" s="44" t="s">
        <v>49</v>
      </c>
      <c r="AP85" s="45">
        <v>0</v>
      </c>
      <c r="AQ85" s="16"/>
      <c r="AR85" s="40">
        <v>8.199999999999999E-2</v>
      </c>
      <c r="AS85" s="40" t="s">
        <v>49</v>
      </c>
      <c r="AT85" s="41">
        <v>0</v>
      </c>
      <c r="AU85" s="16"/>
      <c r="AV85" s="46">
        <v>2.1899999999999999E-2</v>
      </c>
      <c r="AW85" s="46" t="s">
        <v>49</v>
      </c>
      <c r="AX85" s="47">
        <v>0</v>
      </c>
      <c r="AY85" s="16"/>
      <c r="AZ85" s="48">
        <v>0.95</v>
      </c>
      <c r="BA85" s="48" t="s">
        <v>51</v>
      </c>
      <c r="BB85" s="49">
        <v>3</v>
      </c>
      <c r="BC85" s="16"/>
      <c r="BD85" s="50"/>
    </row>
    <row r="86" spans="1:56" ht="15.6" customHeight="1" thickBot="1" x14ac:dyDescent="0.35">
      <c r="A86" s="51" t="s">
        <v>137</v>
      </c>
      <c r="B86" s="52">
        <v>480185</v>
      </c>
      <c r="C86" s="52" t="s">
        <v>48</v>
      </c>
      <c r="D86" s="26">
        <v>246.61</v>
      </c>
      <c r="E86" s="26">
        <v>8.4499999999999993</v>
      </c>
      <c r="F86" s="53">
        <v>13.67</v>
      </c>
      <c r="G86" s="53">
        <v>0</v>
      </c>
      <c r="H86" s="28">
        <f t="shared" si="3"/>
        <v>268.73</v>
      </c>
      <c r="I86" s="29">
        <f t="shared" si="5"/>
        <v>255.06</v>
      </c>
      <c r="J86" s="29">
        <v>0.86</v>
      </c>
      <c r="K86" s="30">
        <v>13.67</v>
      </c>
      <c r="L86" s="30">
        <v>3</v>
      </c>
      <c r="M86" s="31">
        <f t="shared" si="4"/>
        <v>272.59000000000003</v>
      </c>
      <c r="N86" s="16"/>
      <c r="O86" s="32" t="s">
        <v>51</v>
      </c>
      <c r="P86" s="33">
        <v>1</v>
      </c>
      <c r="Q86" s="34">
        <v>3</v>
      </c>
      <c r="R86" s="16"/>
      <c r="S86" s="35" t="s">
        <v>51</v>
      </c>
      <c r="T86" s="35" t="s">
        <v>49</v>
      </c>
      <c r="U86" s="35" t="s">
        <v>49</v>
      </c>
      <c r="V86" s="35" t="s">
        <v>49</v>
      </c>
      <c r="W86" s="35" t="s">
        <v>51</v>
      </c>
      <c r="X86" s="36">
        <v>1</v>
      </c>
      <c r="Y86" s="16"/>
      <c r="Z86" s="37">
        <v>3.14</v>
      </c>
      <c r="AA86" s="37" t="s">
        <v>49</v>
      </c>
      <c r="AB86" s="37" t="s">
        <v>52</v>
      </c>
      <c r="AC86" s="38">
        <v>0</v>
      </c>
      <c r="AD86" s="16"/>
      <c r="AE86" s="39">
        <v>-0.10869749999999945</v>
      </c>
      <c r="AF86" s="40">
        <v>-3.3416620616561421E-2</v>
      </c>
      <c r="AG86" s="40" t="s">
        <v>49</v>
      </c>
      <c r="AH86" s="41">
        <v>0</v>
      </c>
      <c r="AI86" s="16"/>
      <c r="AJ86" s="42">
        <v>0.68099999999999994</v>
      </c>
      <c r="AK86" s="42" t="s">
        <v>49</v>
      </c>
      <c r="AL86" s="43">
        <v>0</v>
      </c>
      <c r="AM86" s="16"/>
      <c r="AN86" s="44">
        <v>8.3800000000000013E-2</v>
      </c>
      <c r="AO86" s="44" t="s">
        <v>49</v>
      </c>
      <c r="AP86" s="45">
        <v>0</v>
      </c>
      <c r="AQ86" s="16"/>
      <c r="AR86" s="40">
        <v>6.480000000000001E-2</v>
      </c>
      <c r="AS86" s="40" t="s">
        <v>49</v>
      </c>
      <c r="AT86" s="41">
        <v>0</v>
      </c>
      <c r="AU86" s="16"/>
      <c r="AV86" s="46">
        <v>1.4199999999999999E-2</v>
      </c>
      <c r="AW86" s="46" t="s">
        <v>51</v>
      </c>
      <c r="AX86" s="47">
        <v>3</v>
      </c>
      <c r="AY86" s="16"/>
      <c r="AZ86" s="48" t="s">
        <v>52</v>
      </c>
      <c r="BA86" s="48" t="s">
        <v>49</v>
      </c>
      <c r="BB86" s="49">
        <v>0</v>
      </c>
      <c r="BC86" s="16"/>
      <c r="BD86" s="50"/>
    </row>
    <row r="87" spans="1:56" ht="15.6" customHeight="1" thickBot="1" x14ac:dyDescent="0.35">
      <c r="A87" s="62" t="s">
        <v>138</v>
      </c>
      <c r="B87" s="57">
        <v>4463501</v>
      </c>
      <c r="C87" s="52" t="s">
        <v>48</v>
      </c>
      <c r="D87" s="26">
        <v>265.24</v>
      </c>
      <c r="E87" s="26">
        <v>8.4499999999999993</v>
      </c>
      <c r="F87" s="53">
        <v>13.67</v>
      </c>
      <c r="G87" s="53">
        <v>10.5</v>
      </c>
      <c r="H87" s="28">
        <f t="shared" si="3"/>
        <v>297.86</v>
      </c>
      <c r="I87" s="29">
        <f t="shared" si="5"/>
        <v>273.69</v>
      </c>
      <c r="J87" s="29">
        <v>0.86</v>
      </c>
      <c r="K87" s="30">
        <v>13.67</v>
      </c>
      <c r="L87" s="30">
        <v>13.5</v>
      </c>
      <c r="M87" s="31">
        <f t="shared" si="4"/>
        <v>301.72000000000003</v>
      </c>
      <c r="N87" s="16"/>
      <c r="O87" s="32" t="s">
        <v>51</v>
      </c>
      <c r="P87" s="33">
        <v>4</v>
      </c>
      <c r="Q87" s="34">
        <v>13.5</v>
      </c>
      <c r="R87" s="16"/>
      <c r="S87" s="35" t="s">
        <v>51</v>
      </c>
      <c r="T87" s="35" t="s">
        <v>49</v>
      </c>
      <c r="U87" s="35" t="s">
        <v>49</v>
      </c>
      <c r="V87" s="35" t="s">
        <v>49</v>
      </c>
      <c r="W87" s="35" t="s">
        <v>51</v>
      </c>
      <c r="X87" s="36">
        <v>4</v>
      </c>
      <c r="Y87" s="16"/>
      <c r="Z87" s="37">
        <v>3.48</v>
      </c>
      <c r="AA87" s="37" t="s">
        <v>49</v>
      </c>
      <c r="AB87" s="37" t="s">
        <v>52</v>
      </c>
      <c r="AC87" s="38">
        <v>0</v>
      </c>
      <c r="AD87" s="16"/>
      <c r="AE87" s="39">
        <v>-3.5657499999999676E-2</v>
      </c>
      <c r="AF87" s="40">
        <v>-1.0147282508939164E-2</v>
      </c>
      <c r="AG87" s="40" t="s">
        <v>49</v>
      </c>
      <c r="AH87" s="41">
        <v>0</v>
      </c>
      <c r="AI87" s="16"/>
      <c r="AJ87" s="42">
        <v>0.23649999999999999</v>
      </c>
      <c r="AK87" s="42" t="s">
        <v>51</v>
      </c>
      <c r="AL87" s="43">
        <v>4.5</v>
      </c>
      <c r="AM87" s="16"/>
      <c r="AN87" s="44">
        <v>6.8099999999999994E-2</v>
      </c>
      <c r="AO87" s="44" t="s">
        <v>49</v>
      </c>
      <c r="AP87" s="45">
        <v>0</v>
      </c>
      <c r="AQ87" s="16"/>
      <c r="AR87" s="40">
        <v>5.3399999999999996E-2</v>
      </c>
      <c r="AS87" s="40" t="s">
        <v>51</v>
      </c>
      <c r="AT87" s="41">
        <v>3</v>
      </c>
      <c r="AU87" s="16"/>
      <c r="AV87" s="46">
        <v>1.3300000000000001E-2</v>
      </c>
      <c r="AW87" s="46" t="s">
        <v>51</v>
      </c>
      <c r="AX87" s="47">
        <v>3</v>
      </c>
      <c r="AY87" s="16"/>
      <c r="AZ87" s="48">
        <v>0.92</v>
      </c>
      <c r="BA87" s="48" t="s">
        <v>51</v>
      </c>
      <c r="BB87" s="49">
        <v>3</v>
      </c>
      <c r="BC87" s="16"/>
      <c r="BD87" s="50"/>
    </row>
    <row r="88" spans="1:56" ht="15.6" customHeight="1" thickBot="1" x14ac:dyDescent="0.35">
      <c r="A88" s="51" t="s">
        <v>139</v>
      </c>
      <c r="B88" s="100">
        <v>690970</v>
      </c>
      <c r="C88" s="52" t="s">
        <v>48</v>
      </c>
      <c r="D88" s="26">
        <v>239.68</v>
      </c>
      <c r="E88" s="26">
        <v>8.4499999999999993</v>
      </c>
      <c r="F88" s="53">
        <v>13.67</v>
      </c>
      <c r="G88" s="53">
        <v>0</v>
      </c>
      <c r="H88" s="28">
        <f t="shared" si="3"/>
        <v>261.8</v>
      </c>
      <c r="I88" s="29">
        <f t="shared" si="5"/>
        <v>248.13</v>
      </c>
      <c r="J88" s="29">
        <v>0.86</v>
      </c>
      <c r="K88" s="30">
        <v>13.67</v>
      </c>
      <c r="L88" s="30">
        <v>12</v>
      </c>
      <c r="M88" s="31">
        <f t="shared" si="4"/>
        <v>274.66000000000003</v>
      </c>
      <c r="N88" s="16"/>
      <c r="O88" s="32" t="s">
        <v>51</v>
      </c>
      <c r="P88" s="33">
        <v>4</v>
      </c>
      <c r="Q88" s="34">
        <v>12</v>
      </c>
      <c r="R88" s="16"/>
      <c r="S88" s="35" t="s">
        <v>51</v>
      </c>
      <c r="T88" s="35" t="s">
        <v>49</v>
      </c>
      <c r="U88" s="35" t="s">
        <v>49</v>
      </c>
      <c r="V88" s="35" t="s">
        <v>49</v>
      </c>
      <c r="W88" s="35" t="s">
        <v>51</v>
      </c>
      <c r="X88" s="36">
        <v>4</v>
      </c>
      <c r="Y88" s="16"/>
      <c r="Z88" s="37">
        <v>3.44</v>
      </c>
      <c r="AA88" s="37" t="s">
        <v>49</v>
      </c>
      <c r="AB88" s="37" t="s">
        <v>52</v>
      </c>
      <c r="AC88" s="38">
        <v>0</v>
      </c>
      <c r="AD88" s="16"/>
      <c r="AE88" s="39">
        <v>9.5562499999999773E-2</v>
      </c>
      <c r="AF88" s="40">
        <v>2.860606695578307E-2</v>
      </c>
      <c r="AG88" s="40" t="s">
        <v>49</v>
      </c>
      <c r="AH88" s="41">
        <v>0</v>
      </c>
      <c r="AI88" s="16"/>
      <c r="AJ88" s="42">
        <v>0.49950000000000006</v>
      </c>
      <c r="AK88" s="42" t="s">
        <v>49</v>
      </c>
      <c r="AL88" s="43">
        <v>0</v>
      </c>
      <c r="AM88" s="16"/>
      <c r="AN88" s="44">
        <v>3.9900000000000005E-2</v>
      </c>
      <c r="AO88" s="44" t="s">
        <v>51</v>
      </c>
      <c r="AP88" s="45">
        <v>3</v>
      </c>
      <c r="AQ88" s="16"/>
      <c r="AR88" s="40">
        <v>3.1600000000000003E-2</v>
      </c>
      <c r="AS88" s="40" t="s">
        <v>51</v>
      </c>
      <c r="AT88" s="41">
        <v>3</v>
      </c>
      <c r="AU88" s="16"/>
      <c r="AV88" s="46">
        <v>1.5100000000000001E-2</v>
      </c>
      <c r="AW88" s="46" t="s">
        <v>51</v>
      </c>
      <c r="AX88" s="47">
        <v>3</v>
      </c>
      <c r="AY88" s="16"/>
      <c r="AZ88" s="48">
        <v>0.89</v>
      </c>
      <c r="BA88" s="48" t="s">
        <v>51</v>
      </c>
      <c r="BB88" s="49">
        <v>3</v>
      </c>
      <c r="BC88" s="16"/>
      <c r="BD88" s="50"/>
    </row>
    <row r="89" spans="1:56" ht="15.6" customHeight="1" thickBot="1" x14ac:dyDescent="0.35">
      <c r="A89" s="51" t="s">
        <v>140</v>
      </c>
      <c r="B89" s="52">
        <v>890006</v>
      </c>
      <c r="C89" s="52" t="s">
        <v>48</v>
      </c>
      <c r="D89" s="26">
        <v>252.37</v>
      </c>
      <c r="E89" s="26">
        <v>8.4499999999999993</v>
      </c>
      <c r="F89" s="53">
        <v>13.67</v>
      </c>
      <c r="G89" s="53">
        <v>0</v>
      </c>
      <c r="H89" s="28">
        <f t="shared" si="3"/>
        <v>274.49</v>
      </c>
      <c r="I89" s="29">
        <f t="shared" si="5"/>
        <v>260.82</v>
      </c>
      <c r="J89" s="29">
        <v>0.86</v>
      </c>
      <c r="K89" s="30">
        <v>13.67</v>
      </c>
      <c r="L89" s="30">
        <v>0</v>
      </c>
      <c r="M89" s="31">
        <f t="shared" si="4"/>
        <v>275.35000000000002</v>
      </c>
      <c r="N89" s="16"/>
      <c r="O89" s="32" t="s">
        <v>49</v>
      </c>
      <c r="P89" s="33" t="s">
        <v>50</v>
      </c>
      <c r="Q89" s="34">
        <v>0</v>
      </c>
      <c r="R89" s="16"/>
      <c r="S89" s="35" t="s">
        <v>49</v>
      </c>
      <c r="T89" s="35" t="s">
        <v>49</v>
      </c>
      <c r="U89" s="35" t="s">
        <v>49</v>
      </c>
      <c r="V89" s="35" t="s">
        <v>49</v>
      </c>
      <c r="W89" s="35" t="s">
        <v>49</v>
      </c>
      <c r="X89" s="36" t="s">
        <v>50</v>
      </c>
      <c r="Y89" s="16"/>
      <c r="Z89" s="37">
        <v>3.45</v>
      </c>
      <c r="AA89" s="37" t="s">
        <v>49</v>
      </c>
      <c r="AB89" s="37" t="s">
        <v>52</v>
      </c>
      <c r="AC89" s="38">
        <v>0</v>
      </c>
      <c r="AD89" s="16"/>
      <c r="AE89" s="39">
        <v>3.4535524999999998</v>
      </c>
      <c r="AF89" s="40" t="s">
        <v>52</v>
      </c>
      <c r="AG89" s="40" t="s">
        <v>49</v>
      </c>
      <c r="AH89" s="41">
        <v>0</v>
      </c>
      <c r="AI89" s="16"/>
      <c r="AJ89" s="42" t="s">
        <v>54</v>
      </c>
      <c r="AK89" s="42" t="s">
        <v>49</v>
      </c>
      <c r="AL89" s="43">
        <v>0</v>
      </c>
      <c r="AM89" s="16"/>
      <c r="AN89" s="44" t="s">
        <v>69</v>
      </c>
      <c r="AO89" s="44" t="s">
        <v>49</v>
      </c>
      <c r="AP89" s="45">
        <v>0</v>
      </c>
      <c r="AQ89" s="16"/>
      <c r="AR89" s="40" t="s">
        <v>69</v>
      </c>
      <c r="AS89" s="40" t="s">
        <v>49</v>
      </c>
      <c r="AT89" s="41">
        <v>0</v>
      </c>
      <c r="AU89" s="16"/>
      <c r="AV89" s="46" t="s">
        <v>69</v>
      </c>
      <c r="AW89" s="46" t="s">
        <v>49</v>
      </c>
      <c r="AX89" s="47">
        <v>0</v>
      </c>
      <c r="AY89" s="16"/>
      <c r="AZ89" s="48" t="s">
        <v>50</v>
      </c>
      <c r="BA89" s="48" t="s">
        <v>49</v>
      </c>
      <c r="BB89" s="49">
        <v>0</v>
      </c>
      <c r="BC89" s="16"/>
      <c r="BD89" s="50"/>
    </row>
    <row r="90" spans="1:56" ht="15.6" customHeight="1" thickBot="1" x14ac:dyDescent="0.35">
      <c r="A90" s="51" t="s">
        <v>141</v>
      </c>
      <c r="B90" s="52">
        <v>709018</v>
      </c>
      <c r="C90" s="52" t="s">
        <v>48</v>
      </c>
      <c r="D90" s="26">
        <v>241.74</v>
      </c>
      <c r="E90" s="26">
        <v>8.4499999999999993</v>
      </c>
      <c r="F90" s="53">
        <v>13.67</v>
      </c>
      <c r="G90" s="53">
        <v>6</v>
      </c>
      <c r="H90" s="28">
        <f t="shared" si="3"/>
        <v>269.86</v>
      </c>
      <c r="I90" s="29">
        <f t="shared" si="5"/>
        <v>250.19</v>
      </c>
      <c r="J90" s="29">
        <v>0.86</v>
      </c>
      <c r="K90" s="30">
        <v>13.67</v>
      </c>
      <c r="L90" s="30">
        <v>9</v>
      </c>
      <c r="M90" s="31">
        <f t="shared" si="4"/>
        <v>273.72000000000003</v>
      </c>
      <c r="N90" s="16"/>
      <c r="O90" s="32" t="s">
        <v>51</v>
      </c>
      <c r="P90" s="33">
        <v>3</v>
      </c>
      <c r="Q90" s="34">
        <v>9</v>
      </c>
      <c r="R90" s="16"/>
      <c r="S90" s="35" t="s">
        <v>51</v>
      </c>
      <c r="T90" s="35" t="s">
        <v>49</v>
      </c>
      <c r="U90" s="35" t="s">
        <v>49</v>
      </c>
      <c r="V90" s="35" t="s">
        <v>49</v>
      </c>
      <c r="W90" s="35" t="s">
        <v>51</v>
      </c>
      <c r="X90" s="36">
        <v>3</v>
      </c>
      <c r="Y90" s="16"/>
      <c r="Z90" s="37">
        <v>3.56</v>
      </c>
      <c r="AA90" s="37" t="s">
        <v>49</v>
      </c>
      <c r="AB90" s="37" t="s">
        <v>52</v>
      </c>
      <c r="AC90" s="38">
        <v>0</v>
      </c>
      <c r="AD90" s="16"/>
      <c r="AE90" s="39">
        <v>5.2419999999999689E-2</v>
      </c>
      <c r="AF90" s="40">
        <v>1.4965971828171026E-2</v>
      </c>
      <c r="AG90" s="40" t="s">
        <v>49</v>
      </c>
      <c r="AH90" s="41">
        <v>0</v>
      </c>
      <c r="AI90" s="16"/>
      <c r="AJ90" s="42">
        <v>0.54880000000000007</v>
      </c>
      <c r="AK90" s="42" t="s">
        <v>49</v>
      </c>
      <c r="AL90" s="43">
        <v>0</v>
      </c>
      <c r="AM90" s="16"/>
      <c r="AN90" s="44">
        <v>8.199999999999999E-2</v>
      </c>
      <c r="AO90" s="44" t="s">
        <v>49</v>
      </c>
      <c r="AP90" s="45">
        <v>0</v>
      </c>
      <c r="AQ90" s="16"/>
      <c r="AR90" s="40">
        <v>2.2700000000000001E-2</v>
      </c>
      <c r="AS90" s="40" t="s">
        <v>51</v>
      </c>
      <c r="AT90" s="41">
        <v>3</v>
      </c>
      <c r="AU90" s="16"/>
      <c r="AV90" s="46">
        <v>1.29E-2</v>
      </c>
      <c r="AW90" s="46" t="s">
        <v>51</v>
      </c>
      <c r="AX90" s="47">
        <v>3</v>
      </c>
      <c r="AY90" s="16"/>
      <c r="AZ90" s="48">
        <v>0.9</v>
      </c>
      <c r="BA90" s="48" t="s">
        <v>51</v>
      </c>
      <c r="BB90" s="49">
        <v>3</v>
      </c>
      <c r="BC90" s="16"/>
      <c r="BD90" s="50"/>
    </row>
    <row r="91" spans="1:56" ht="15.6" customHeight="1" thickBot="1" x14ac:dyDescent="0.35">
      <c r="A91" s="61" t="s">
        <v>142</v>
      </c>
      <c r="B91" s="69">
        <v>874159</v>
      </c>
      <c r="C91" s="52" t="s">
        <v>48</v>
      </c>
      <c r="D91" s="26">
        <v>256.68</v>
      </c>
      <c r="E91" s="26">
        <v>8.4499999999999993</v>
      </c>
      <c r="F91" s="53">
        <v>13.67</v>
      </c>
      <c r="G91" s="53">
        <v>3</v>
      </c>
      <c r="H91" s="28">
        <f t="shared" si="3"/>
        <v>281.8</v>
      </c>
      <c r="I91" s="29">
        <f t="shared" si="5"/>
        <v>265.13</v>
      </c>
      <c r="J91" s="29">
        <v>0.86</v>
      </c>
      <c r="K91" s="30">
        <v>13.67</v>
      </c>
      <c r="L91" s="30">
        <v>8.75</v>
      </c>
      <c r="M91" s="31">
        <f t="shared" si="4"/>
        <v>288.41000000000003</v>
      </c>
      <c r="N91" s="16"/>
      <c r="O91" s="32" t="s">
        <v>51</v>
      </c>
      <c r="P91" s="33">
        <v>3</v>
      </c>
      <c r="Q91" s="34">
        <v>8.75</v>
      </c>
      <c r="R91" s="16"/>
      <c r="S91" s="35" t="s">
        <v>51</v>
      </c>
      <c r="T91" s="35" t="s">
        <v>49</v>
      </c>
      <c r="U91" s="35" t="s">
        <v>49</v>
      </c>
      <c r="V91" s="35" t="s">
        <v>49</v>
      </c>
      <c r="W91" s="35" t="s">
        <v>51</v>
      </c>
      <c r="X91" s="36">
        <v>3</v>
      </c>
      <c r="Y91" s="16"/>
      <c r="Z91" s="37">
        <v>3.89</v>
      </c>
      <c r="AA91" s="37" t="s">
        <v>51</v>
      </c>
      <c r="AB91" s="37" t="s">
        <v>62</v>
      </c>
      <c r="AC91" s="38">
        <v>4.5</v>
      </c>
      <c r="AD91" s="16"/>
      <c r="AE91" s="39">
        <v>0.21425500000000053</v>
      </c>
      <c r="AF91" s="40">
        <v>5.8275031329748213E-2</v>
      </c>
      <c r="AG91" s="40" t="s">
        <v>51</v>
      </c>
      <c r="AH91" s="41">
        <v>1.25</v>
      </c>
      <c r="AI91" s="16"/>
      <c r="AJ91" s="42">
        <v>0.51729999999999998</v>
      </c>
      <c r="AK91" s="42" t="s">
        <v>49</v>
      </c>
      <c r="AL91" s="43">
        <v>0</v>
      </c>
      <c r="AM91" s="16"/>
      <c r="AN91" s="44">
        <v>0.1268</v>
      </c>
      <c r="AO91" s="44" t="s">
        <v>49</v>
      </c>
      <c r="AP91" s="45">
        <v>0</v>
      </c>
      <c r="AQ91" s="16"/>
      <c r="AR91" s="40">
        <v>7.4400000000000008E-2</v>
      </c>
      <c r="AS91" s="40" t="s">
        <v>49</v>
      </c>
      <c r="AT91" s="41">
        <v>0</v>
      </c>
      <c r="AU91" s="16"/>
      <c r="AV91" s="46">
        <v>1.9900000000000001E-2</v>
      </c>
      <c r="AW91" s="46" t="s">
        <v>49</v>
      </c>
      <c r="AX91" s="47">
        <v>0</v>
      </c>
      <c r="AY91" s="16"/>
      <c r="AZ91" s="48">
        <v>0.87</v>
      </c>
      <c r="BA91" s="48" t="s">
        <v>51</v>
      </c>
      <c r="BB91" s="49">
        <v>3</v>
      </c>
      <c r="BC91" s="16"/>
      <c r="BD91" s="50"/>
    </row>
    <row r="92" spans="1:56" ht="15.6" customHeight="1" thickBot="1" x14ac:dyDescent="0.35">
      <c r="A92" s="56" t="s">
        <v>143</v>
      </c>
      <c r="B92" s="52">
        <v>943517</v>
      </c>
      <c r="C92" s="52" t="s">
        <v>48</v>
      </c>
      <c r="D92" s="26">
        <v>256.07</v>
      </c>
      <c r="E92" s="26">
        <v>8.4499999999999993</v>
      </c>
      <c r="F92" s="53">
        <v>13.67</v>
      </c>
      <c r="G92" s="53">
        <v>0</v>
      </c>
      <c r="H92" s="28">
        <f t="shared" si="3"/>
        <v>278.19</v>
      </c>
      <c r="I92" s="29">
        <f t="shared" si="5"/>
        <v>264.52</v>
      </c>
      <c r="J92" s="29">
        <v>0.86</v>
      </c>
      <c r="K92" s="30">
        <v>13.67</v>
      </c>
      <c r="L92" s="30">
        <v>0</v>
      </c>
      <c r="M92" s="31">
        <f t="shared" si="4"/>
        <v>279.05</v>
      </c>
      <c r="N92" s="16"/>
      <c r="O92" s="32" t="s">
        <v>49</v>
      </c>
      <c r="P92" s="33" t="s">
        <v>50</v>
      </c>
      <c r="Q92" s="34">
        <v>0</v>
      </c>
      <c r="R92" s="16"/>
      <c r="S92" s="35" t="s">
        <v>51</v>
      </c>
      <c r="T92" s="35" t="s">
        <v>49</v>
      </c>
      <c r="U92" s="35" t="s">
        <v>51</v>
      </c>
      <c r="V92" s="35" t="s">
        <v>49</v>
      </c>
      <c r="W92" s="35" t="s">
        <v>49</v>
      </c>
      <c r="X92" s="36" t="s">
        <v>50</v>
      </c>
      <c r="Y92" s="16"/>
      <c r="Z92" s="37">
        <v>3.82</v>
      </c>
      <c r="AA92" s="37" t="s">
        <v>51</v>
      </c>
      <c r="AB92" s="37" t="s">
        <v>62</v>
      </c>
      <c r="AC92" s="38">
        <v>4.5</v>
      </c>
      <c r="AD92" s="16"/>
      <c r="AE92" s="39">
        <v>-0.41092249999999986</v>
      </c>
      <c r="AF92" s="40">
        <v>-9.7213514990501529E-2</v>
      </c>
      <c r="AG92" s="40" t="s">
        <v>49</v>
      </c>
      <c r="AH92" s="41">
        <v>0</v>
      </c>
      <c r="AI92" s="16"/>
      <c r="AJ92" s="42">
        <v>0.75529999999999997</v>
      </c>
      <c r="AK92" s="42" t="s">
        <v>49</v>
      </c>
      <c r="AL92" s="43">
        <v>0</v>
      </c>
      <c r="AM92" s="16"/>
      <c r="AN92" s="44">
        <v>5.2999999999999999E-2</v>
      </c>
      <c r="AO92" s="44" t="s">
        <v>51</v>
      </c>
      <c r="AP92" s="45">
        <v>3</v>
      </c>
      <c r="AQ92" s="16"/>
      <c r="AR92" s="40">
        <v>7.9699999999999993E-2</v>
      </c>
      <c r="AS92" s="40" t="s">
        <v>49</v>
      </c>
      <c r="AT92" s="41">
        <v>0</v>
      </c>
      <c r="AU92" s="16"/>
      <c r="AV92" s="46">
        <v>2.2700000000000001E-2</v>
      </c>
      <c r="AW92" s="46" t="s">
        <v>49</v>
      </c>
      <c r="AX92" s="47">
        <v>0</v>
      </c>
      <c r="AY92" s="16"/>
      <c r="AZ92" s="48">
        <v>0.91</v>
      </c>
      <c r="BA92" s="48" t="s">
        <v>51</v>
      </c>
      <c r="BB92" s="49">
        <v>3</v>
      </c>
      <c r="BC92" s="16"/>
      <c r="BD92" s="50"/>
    </row>
    <row r="93" spans="1:56" ht="15.6" customHeight="1" thickBot="1" x14ac:dyDescent="0.35">
      <c r="A93" s="60" t="s">
        <v>144</v>
      </c>
      <c r="B93" s="52">
        <v>642754</v>
      </c>
      <c r="C93" s="52" t="s">
        <v>48</v>
      </c>
      <c r="D93" s="26">
        <v>234.45000000000002</v>
      </c>
      <c r="E93" s="26">
        <v>8.4499999999999993</v>
      </c>
      <c r="F93" s="53">
        <v>13.67</v>
      </c>
      <c r="G93" s="53">
        <v>3</v>
      </c>
      <c r="H93" s="28">
        <f t="shared" si="3"/>
        <v>259.57</v>
      </c>
      <c r="I93" s="29">
        <f t="shared" si="5"/>
        <v>242.9</v>
      </c>
      <c r="J93" s="29">
        <v>0.86</v>
      </c>
      <c r="K93" s="30">
        <v>13.67</v>
      </c>
      <c r="L93" s="30">
        <v>7.25</v>
      </c>
      <c r="M93" s="31">
        <f t="shared" si="4"/>
        <v>264.68</v>
      </c>
      <c r="N93" s="16"/>
      <c r="O93" s="32" t="s">
        <v>51</v>
      </c>
      <c r="P93" s="33">
        <v>3</v>
      </c>
      <c r="Q93" s="34">
        <v>7.25</v>
      </c>
      <c r="R93" s="16"/>
      <c r="S93" s="35" t="s">
        <v>51</v>
      </c>
      <c r="T93" s="35" t="s">
        <v>49</v>
      </c>
      <c r="U93" s="35" t="s">
        <v>49</v>
      </c>
      <c r="V93" s="35" t="s">
        <v>49</v>
      </c>
      <c r="W93" s="35" t="s">
        <v>51</v>
      </c>
      <c r="X93" s="36">
        <v>3</v>
      </c>
      <c r="Y93" s="16"/>
      <c r="Z93" s="37">
        <v>3.7</v>
      </c>
      <c r="AA93" s="37" t="s">
        <v>49</v>
      </c>
      <c r="AB93" s="37" t="s">
        <v>82</v>
      </c>
      <c r="AC93" s="38">
        <v>0</v>
      </c>
      <c r="AD93" s="16"/>
      <c r="AE93" s="39">
        <v>0.19065750000000037</v>
      </c>
      <c r="AF93" s="40">
        <v>5.4320271861339996E-2</v>
      </c>
      <c r="AG93" s="40" t="s">
        <v>51</v>
      </c>
      <c r="AH93" s="41">
        <v>1.25</v>
      </c>
      <c r="AI93" s="16"/>
      <c r="AJ93" s="42">
        <v>0.50479999999999992</v>
      </c>
      <c r="AK93" s="42" t="s">
        <v>49</v>
      </c>
      <c r="AL93" s="43">
        <v>0</v>
      </c>
      <c r="AM93" s="16"/>
      <c r="AN93" s="44">
        <v>6.5700000000000008E-2</v>
      </c>
      <c r="AO93" s="44" t="s">
        <v>49</v>
      </c>
      <c r="AP93" s="45">
        <v>0</v>
      </c>
      <c r="AQ93" s="16"/>
      <c r="AR93" s="40">
        <v>7.8100000000000003E-2</v>
      </c>
      <c r="AS93" s="40" t="s">
        <v>49</v>
      </c>
      <c r="AT93" s="41">
        <v>0</v>
      </c>
      <c r="AU93" s="16"/>
      <c r="AV93" s="46">
        <v>8.3000000000000001E-3</v>
      </c>
      <c r="AW93" s="46" t="s">
        <v>51</v>
      </c>
      <c r="AX93" s="47">
        <v>3</v>
      </c>
      <c r="AY93" s="16"/>
      <c r="AZ93" s="48">
        <v>0.93</v>
      </c>
      <c r="BA93" s="48" t="s">
        <v>51</v>
      </c>
      <c r="BB93" s="49">
        <v>3</v>
      </c>
      <c r="BC93" s="16"/>
      <c r="BD93" s="50"/>
    </row>
    <row r="94" spans="1:56" ht="15.6" customHeight="1" thickBot="1" x14ac:dyDescent="0.35">
      <c r="A94" s="95" t="s">
        <v>145</v>
      </c>
      <c r="B94" s="52">
        <v>808644</v>
      </c>
      <c r="C94" s="52" t="s">
        <v>48</v>
      </c>
      <c r="D94" s="26">
        <v>244.96</v>
      </c>
      <c r="E94" s="26">
        <v>8.4499999999999993</v>
      </c>
      <c r="F94" s="53">
        <v>13.67</v>
      </c>
      <c r="G94" s="53">
        <v>6</v>
      </c>
      <c r="H94" s="28">
        <f t="shared" si="3"/>
        <v>273.08</v>
      </c>
      <c r="I94" s="29">
        <f t="shared" si="5"/>
        <v>253.41</v>
      </c>
      <c r="J94" s="29">
        <v>0.86</v>
      </c>
      <c r="K94" s="30">
        <v>13.67</v>
      </c>
      <c r="L94" s="30">
        <v>0</v>
      </c>
      <c r="M94" s="31">
        <f t="shared" si="4"/>
        <v>267.94</v>
      </c>
      <c r="N94" s="16"/>
      <c r="O94" s="32" t="s">
        <v>49</v>
      </c>
      <c r="P94" s="33" t="s">
        <v>50</v>
      </c>
      <c r="Q94" s="34">
        <v>0</v>
      </c>
      <c r="R94" s="16"/>
      <c r="S94" s="35" t="s">
        <v>51</v>
      </c>
      <c r="T94" s="35" t="s">
        <v>49</v>
      </c>
      <c r="U94" s="35" t="s">
        <v>51</v>
      </c>
      <c r="V94" s="35" t="s">
        <v>49</v>
      </c>
      <c r="W94" s="35" t="s">
        <v>49</v>
      </c>
      <c r="X94" s="36" t="s">
        <v>50</v>
      </c>
      <c r="Y94" s="16"/>
      <c r="Z94" s="37">
        <v>3.57</v>
      </c>
      <c r="AA94" s="37" t="s">
        <v>49</v>
      </c>
      <c r="AB94" s="37" t="s">
        <v>52</v>
      </c>
      <c r="AC94" s="38">
        <v>0</v>
      </c>
      <c r="AD94" s="16"/>
      <c r="AE94" s="39">
        <v>0.31392499999999979</v>
      </c>
      <c r="AF94" s="40">
        <v>9.6418531830708129E-2</v>
      </c>
      <c r="AG94" s="40" t="s">
        <v>49</v>
      </c>
      <c r="AH94" s="41">
        <v>0</v>
      </c>
      <c r="AI94" s="16"/>
      <c r="AJ94" s="42">
        <v>0.35200000000000004</v>
      </c>
      <c r="AK94" s="42" t="s">
        <v>49</v>
      </c>
      <c r="AL94" s="43">
        <v>0</v>
      </c>
      <c r="AM94" s="16"/>
      <c r="AN94" s="44">
        <v>8.2100000000000006E-2</v>
      </c>
      <c r="AO94" s="44" t="s">
        <v>49</v>
      </c>
      <c r="AP94" s="45">
        <v>0</v>
      </c>
      <c r="AQ94" s="16"/>
      <c r="AR94" s="40">
        <v>2.1400000000000002E-2</v>
      </c>
      <c r="AS94" s="40" t="s">
        <v>51</v>
      </c>
      <c r="AT94" s="41">
        <v>3</v>
      </c>
      <c r="AU94" s="16"/>
      <c r="AV94" s="46">
        <v>1.21E-2</v>
      </c>
      <c r="AW94" s="46" t="s">
        <v>51</v>
      </c>
      <c r="AX94" s="47">
        <v>3</v>
      </c>
      <c r="AY94" s="16"/>
      <c r="AZ94" s="48">
        <v>0.85</v>
      </c>
      <c r="BA94" s="48" t="s">
        <v>51</v>
      </c>
      <c r="BB94" s="49">
        <v>3</v>
      </c>
      <c r="BC94" s="16"/>
      <c r="BD94" s="50"/>
    </row>
    <row r="95" spans="1:56" ht="15.6" customHeight="1" thickBot="1" x14ac:dyDescent="0.35">
      <c r="A95" s="56" t="s">
        <v>146</v>
      </c>
      <c r="B95" s="52">
        <v>944785</v>
      </c>
      <c r="C95" s="52" t="s">
        <v>48</v>
      </c>
      <c r="D95" s="26">
        <v>268.96999999999997</v>
      </c>
      <c r="E95" s="26">
        <v>8.4499999999999993</v>
      </c>
      <c r="F95" s="53">
        <v>13.67</v>
      </c>
      <c r="G95" s="53">
        <v>12.75</v>
      </c>
      <c r="H95" s="28">
        <f t="shared" si="3"/>
        <v>303.83999999999997</v>
      </c>
      <c r="I95" s="29">
        <f t="shared" si="5"/>
        <v>277.41999999999996</v>
      </c>
      <c r="J95" s="29">
        <v>0.86</v>
      </c>
      <c r="K95" s="30">
        <v>13.67</v>
      </c>
      <c r="L95" s="30">
        <v>7.5</v>
      </c>
      <c r="M95" s="31">
        <f t="shared" si="4"/>
        <v>299.45</v>
      </c>
      <c r="N95" s="16"/>
      <c r="O95" s="32" t="s">
        <v>51</v>
      </c>
      <c r="P95" s="33">
        <v>2</v>
      </c>
      <c r="Q95" s="34">
        <v>7.5</v>
      </c>
      <c r="R95" s="16"/>
      <c r="S95" s="35" t="s">
        <v>51</v>
      </c>
      <c r="T95" s="35" t="s">
        <v>49</v>
      </c>
      <c r="U95" s="35" t="s">
        <v>49</v>
      </c>
      <c r="V95" s="35" t="s">
        <v>49</v>
      </c>
      <c r="W95" s="35" t="s">
        <v>51</v>
      </c>
      <c r="X95" s="36">
        <v>2</v>
      </c>
      <c r="Y95" s="16"/>
      <c r="Z95" s="37">
        <v>3.82</v>
      </c>
      <c r="AA95" s="37" t="s">
        <v>51</v>
      </c>
      <c r="AB95" s="37" t="s">
        <v>62</v>
      </c>
      <c r="AC95" s="38">
        <v>4.5</v>
      </c>
      <c r="AD95" s="16"/>
      <c r="AE95" s="39">
        <v>-1.6346625000000001</v>
      </c>
      <c r="AF95" s="40">
        <v>-0.29978185679389091</v>
      </c>
      <c r="AG95" s="40" t="s">
        <v>49</v>
      </c>
      <c r="AH95" s="41">
        <v>0</v>
      </c>
      <c r="AI95" s="16"/>
      <c r="AJ95" s="42" t="s">
        <v>54</v>
      </c>
      <c r="AK95" s="42" t="s">
        <v>49</v>
      </c>
      <c r="AL95" s="43">
        <v>0</v>
      </c>
      <c r="AM95" s="16"/>
      <c r="AN95" s="44">
        <v>6.9699999999999998E-2</v>
      </c>
      <c r="AO95" s="44" t="s">
        <v>49</v>
      </c>
      <c r="AP95" s="45">
        <v>0</v>
      </c>
      <c r="AQ95" s="16"/>
      <c r="AR95" s="40">
        <v>0.13589999999999999</v>
      </c>
      <c r="AS95" s="40" t="s">
        <v>49</v>
      </c>
      <c r="AT95" s="41">
        <v>0</v>
      </c>
      <c r="AU95" s="16"/>
      <c r="AV95" s="46">
        <v>3.4000000000000002E-2</v>
      </c>
      <c r="AW95" s="46" t="s">
        <v>49</v>
      </c>
      <c r="AX95" s="47">
        <v>0</v>
      </c>
      <c r="AY95" s="16"/>
      <c r="AZ95" s="48">
        <v>0.88</v>
      </c>
      <c r="BA95" s="48" t="s">
        <v>51</v>
      </c>
      <c r="BB95" s="49">
        <v>3</v>
      </c>
      <c r="BC95" s="16"/>
      <c r="BD95" s="50"/>
    </row>
    <row r="96" spans="1:56" ht="15.6" customHeight="1" thickBot="1" x14ac:dyDescent="0.35">
      <c r="A96" s="95" t="s">
        <v>147</v>
      </c>
      <c r="B96" s="52">
        <v>806846</v>
      </c>
      <c r="C96" s="52" t="s">
        <v>48</v>
      </c>
      <c r="D96" s="26">
        <v>256.27</v>
      </c>
      <c r="E96" s="26">
        <v>8.4499999999999993</v>
      </c>
      <c r="F96" s="53">
        <v>13.67</v>
      </c>
      <c r="G96" s="53">
        <v>0</v>
      </c>
      <c r="H96" s="28">
        <f t="shared" si="3"/>
        <v>278.39</v>
      </c>
      <c r="I96" s="29">
        <f t="shared" si="5"/>
        <v>264.71999999999997</v>
      </c>
      <c r="J96" s="29">
        <v>0.86</v>
      </c>
      <c r="K96" s="30">
        <v>13.67</v>
      </c>
      <c r="L96" s="30">
        <v>6</v>
      </c>
      <c r="M96" s="31">
        <f t="shared" si="4"/>
        <v>285.25</v>
      </c>
      <c r="N96" s="16"/>
      <c r="O96" s="32" t="s">
        <v>51</v>
      </c>
      <c r="P96" s="33">
        <v>2</v>
      </c>
      <c r="Q96" s="34">
        <v>6</v>
      </c>
      <c r="R96" s="16"/>
      <c r="S96" s="35" t="s">
        <v>51</v>
      </c>
      <c r="T96" s="35" t="s">
        <v>49</v>
      </c>
      <c r="U96" s="35" t="s">
        <v>49</v>
      </c>
      <c r="V96" s="35" t="s">
        <v>49</v>
      </c>
      <c r="W96" s="35" t="s">
        <v>51</v>
      </c>
      <c r="X96" s="36">
        <v>2</v>
      </c>
      <c r="Y96" s="16"/>
      <c r="Z96" s="37">
        <v>3.77</v>
      </c>
      <c r="AA96" s="37" t="s">
        <v>49</v>
      </c>
      <c r="AB96" s="37" t="s">
        <v>82</v>
      </c>
      <c r="AC96" s="38">
        <v>0</v>
      </c>
      <c r="AD96" s="16"/>
      <c r="AE96" s="39">
        <v>-0.24660249999999939</v>
      </c>
      <c r="AF96" s="40">
        <v>-6.1385821910732434E-2</v>
      </c>
      <c r="AG96" s="40" t="s">
        <v>49</v>
      </c>
      <c r="AH96" s="41">
        <v>0</v>
      </c>
      <c r="AI96" s="16"/>
      <c r="AJ96" s="42">
        <v>0.48430000000000001</v>
      </c>
      <c r="AK96" s="42" t="s">
        <v>49</v>
      </c>
      <c r="AL96" s="43">
        <v>0</v>
      </c>
      <c r="AM96" s="16"/>
      <c r="AN96" s="44">
        <v>4.0899999999999999E-2</v>
      </c>
      <c r="AO96" s="44" t="s">
        <v>51</v>
      </c>
      <c r="AP96" s="45">
        <v>3</v>
      </c>
      <c r="AQ96" s="16"/>
      <c r="AR96" s="40">
        <v>5.9200000000000003E-2</v>
      </c>
      <c r="AS96" s="40" t="s">
        <v>49</v>
      </c>
      <c r="AT96" s="41">
        <v>0</v>
      </c>
      <c r="AU96" s="16"/>
      <c r="AV96" s="46">
        <v>2.4799999999999999E-2</v>
      </c>
      <c r="AW96" s="46" t="s">
        <v>49</v>
      </c>
      <c r="AX96" s="47">
        <v>0</v>
      </c>
      <c r="AY96" s="16"/>
      <c r="AZ96" s="48">
        <v>0.85</v>
      </c>
      <c r="BA96" s="48" t="s">
        <v>51</v>
      </c>
      <c r="BB96" s="49">
        <v>3</v>
      </c>
      <c r="BC96" s="16"/>
      <c r="BD96" s="50"/>
    </row>
    <row r="97" spans="1:56" ht="15.6" customHeight="1" thickBot="1" x14ac:dyDescent="0.35">
      <c r="A97" s="56" t="s">
        <v>148</v>
      </c>
      <c r="B97" s="52">
        <v>945668</v>
      </c>
      <c r="C97" s="52" t="s">
        <v>48</v>
      </c>
      <c r="D97" s="26">
        <v>247.82000000000002</v>
      </c>
      <c r="E97" s="26">
        <v>8.4499999999999993</v>
      </c>
      <c r="F97" s="53">
        <v>13.67</v>
      </c>
      <c r="G97" s="53">
        <v>9</v>
      </c>
      <c r="H97" s="28">
        <f t="shared" si="3"/>
        <v>278.94000000000005</v>
      </c>
      <c r="I97" s="29">
        <f t="shared" si="5"/>
        <v>256.27000000000004</v>
      </c>
      <c r="J97" s="29">
        <v>0.86</v>
      </c>
      <c r="K97" s="30">
        <v>13.67</v>
      </c>
      <c r="L97" s="30">
        <v>9</v>
      </c>
      <c r="M97" s="31">
        <f t="shared" si="4"/>
        <v>279.80000000000007</v>
      </c>
      <c r="N97" s="16"/>
      <c r="O97" s="32" t="s">
        <v>51</v>
      </c>
      <c r="P97" s="33">
        <v>3</v>
      </c>
      <c r="Q97" s="34">
        <v>9</v>
      </c>
      <c r="R97" s="16"/>
      <c r="S97" s="35" t="s">
        <v>51</v>
      </c>
      <c r="T97" s="35" t="s">
        <v>49</v>
      </c>
      <c r="U97" s="35" t="s">
        <v>49</v>
      </c>
      <c r="V97" s="35" t="s">
        <v>49</v>
      </c>
      <c r="W97" s="35" t="s">
        <v>51</v>
      </c>
      <c r="X97" s="36">
        <v>3</v>
      </c>
      <c r="Y97" s="16"/>
      <c r="Z97" s="37">
        <v>3.5</v>
      </c>
      <c r="AA97" s="37" t="s">
        <v>49</v>
      </c>
      <c r="AB97" s="37" t="s">
        <v>52</v>
      </c>
      <c r="AC97" s="38">
        <v>0</v>
      </c>
      <c r="AD97" s="16"/>
      <c r="AE97" s="39">
        <v>3.4956299999999998</v>
      </c>
      <c r="AF97" s="40" t="s">
        <v>52</v>
      </c>
      <c r="AG97" s="40" t="s">
        <v>49</v>
      </c>
      <c r="AH97" s="41">
        <v>0</v>
      </c>
      <c r="AI97" s="16"/>
      <c r="AJ97" s="42" t="s">
        <v>54</v>
      </c>
      <c r="AK97" s="42" t="s">
        <v>49</v>
      </c>
      <c r="AL97" s="43">
        <v>0</v>
      </c>
      <c r="AM97" s="16"/>
      <c r="AN97" s="44">
        <v>3.7000000000000005E-2</v>
      </c>
      <c r="AO97" s="44" t="s">
        <v>51</v>
      </c>
      <c r="AP97" s="45">
        <v>3</v>
      </c>
      <c r="AQ97" s="16"/>
      <c r="AR97" s="40">
        <v>6.4699999999999994E-2</v>
      </c>
      <c r="AS97" s="40" t="s">
        <v>49</v>
      </c>
      <c r="AT97" s="41">
        <v>0</v>
      </c>
      <c r="AU97" s="16"/>
      <c r="AV97" s="46">
        <v>1.06E-2</v>
      </c>
      <c r="AW97" s="46" t="s">
        <v>51</v>
      </c>
      <c r="AX97" s="47">
        <v>3</v>
      </c>
      <c r="AY97" s="16"/>
      <c r="AZ97" s="48">
        <v>1</v>
      </c>
      <c r="BA97" s="48" t="s">
        <v>51</v>
      </c>
      <c r="BB97" s="49">
        <v>3</v>
      </c>
      <c r="BC97" s="16"/>
      <c r="BD97" s="50"/>
    </row>
    <row r="98" spans="1:56" ht="15.6" customHeight="1" thickBot="1" x14ac:dyDescent="0.35">
      <c r="A98" s="95" t="s">
        <v>149</v>
      </c>
      <c r="B98" s="52">
        <v>845159</v>
      </c>
      <c r="C98" s="52" t="s">
        <v>48</v>
      </c>
      <c r="D98" s="26">
        <v>245.75</v>
      </c>
      <c r="E98" s="26">
        <v>8.4499999999999993</v>
      </c>
      <c r="F98" s="58">
        <v>13.67</v>
      </c>
      <c r="G98" s="53">
        <v>0</v>
      </c>
      <c r="H98" s="28">
        <f t="shared" si="3"/>
        <v>267.87</v>
      </c>
      <c r="I98" s="29">
        <f t="shared" si="5"/>
        <v>254.2</v>
      </c>
      <c r="J98" s="29">
        <v>0.86</v>
      </c>
      <c r="K98" s="30">
        <v>13.67</v>
      </c>
      <c r="L98" s="30">
        <v>14.75</v>
      </c>
      <c r="M98" s="31">
        <f t="shared" si="4"/>
        <v>283.48</v>
      </c>
      <c r="N98" s="16"/>
      <c r="O98" s="32" t="s">
        <v>51</v>
      </c>
      <c r="P98" s="33">
        <v>5</v>
      </c>
      <c r="Q98" s="34">
        <v>14.75</v>
      </c>
      <c r="R98" s="16"/>
      <c r="S98" s="35" t="s">
        <v>51</v>
      </c>
      <c r="T98" s="35" t="s">
        <v>49</v>
      </c>
      <c r="U98" s="35" t="s">
        <v>49</v>
      </c>
      <c r="V98" s="35" t="s">
        <v>49</v>
      </c>
      <c r="W98" s="35" t="s">
        <v>51</v>
      </c>
      <c r="X98" s="36">
        <v>5</v>
      </c>
      <c r="Y98" s="16"/>
      <c r="Z98" s="37">
        <v>4.09</v>
      </c>
      <c r="AA98" s="37" t="s">
        <v>51</v>
      </c>
      <c r="AB98" s="37" t="s">
        <v>62</v>
      </c>
      <c r="AC98" s="38">
        <v>4.5</v>
      </c>
      <c r="AD98" s="16"/>
      <c r="AE98" s="39">
        <v>0.5503774999999993</v>
      </c>
      <c r="AF98" s="40">
        <v>0.15568188568341296</v>
      </c>
      <c r="AG98" s="40" t="s">
        <v>51</v>
      </c>
      <c r="AH98" s="41">
        <v>1.25</v>
      </c>
      <c r="AI98" s="16"/>
      <c r="AJ98" s="42">
        <v>0.68030000000000002</v>
      </c>
      <c r="AK98" s="42" t="s">
        <v>49</v>
      </c>
      <c r="AL98" s="43">
        <v>0</v>
      </c>
      <c r="AM98" s="16"/>
      <c r="AN98" s="44">
        <v>3.7000000000000005E-2</v>
      </c>
      <c r="AO98" s="44" t="s">
        <v>51</v>
      </c>
      <c r="AP98" s="45">
        <v>3</v>
      </c>
      <c r="AQ98" s="16"/>
      <c r="AR98" s="40">
        <v>4.6600000000000003E-2</v>
      </c>
      <c r="AS98" s="40" t="s">
        <v>51</v>
      </c>
      <c r="AT98" s="41">
        <v>3</v>
      </c>
      <c r="AU98" s="16"/>
      <c r="AV98" s="46">
        <v>1.9299999999999998E-2</v>
      </c>
      <c r="AW98" s="46" t="s">
        <v>49</v>
      </c>
      <c r="AX98" s="47">
        <v>0</v>
      </c>
      <c r="AY98" s="16"/>
      <c r="AZ98" s="48">
        <v>0.86</v>
      </c>
      <c r="BA98" s="48" t="s">
        <v>51</v>
      </c>
      <c r="BB98" s="49">
        <v>3</v>
      </c>
      <c r="BC98" s="16"/>
      <c r="BD98" s="50"/>
    </row>
    <row r="99" spans="1:56" ht="15.6" customHeight="1" thickBot="1" x14ac:dyDescent="0.35">
      <c r="A99" s="95" t="s">
        <v>150</v>
      </c>
      <c r="B99" s="52">
        <v>784982</v>
      </c>
      <c r="C99" s="52" t="s">
        <v>48</v>
      </c>
      <c r="D99" s="26">
        <v>235.85000000000002</v>
      </c>
      <c r="E99" s="26">
        <v>8.4499999999999993</v>
      </c>
      <c r="F99" s="53">
        <v>13.67</v>
      </c>
      <c r="G99" s="53">
        <v>0</v>
      </c>
      <c r="H99" s="28">
        <f t="shared" si="3"/>
        <v>257.97000000000003</v>
      </c>
      <c r="I99" s="29">
        <f t="shared" si="5"/>
        <v>244.3</v>
      </c>
      <c r="J99" s="29">
        <v>0.86</v>
      </c>
      <c r="K99" s="30">
        <v>13.67</v>
      </c>
      <c r="L99" s="30">
        <v>0</v>
      </c>
      <c r="M99" s="31">
        <f t="shared" si="4"/>
        <v>258.83000000000004</v>
      </c>
      <c r="N99" s="16"/>
      <c r="O99" s="32" t="s">
        <v>49</v>
      </c>
      <c r="P99" s="33" t="s">
        <v>50</v>
      </c>
      <c r="Q99" s="34">
        <v>0</v>
      </c>
      <c r="R99" s="16"/>
      <c r="S99" s="35" t="s">
        <v>51</v>
      </c>
      <c r="T99" s="35" t="s">
        <v>49</v>
      </c>
      <c r="U99" s="35" t="s">
        <v>51</v>
      </c>
      <c r="V99" s="35" t="s">
        <v>49</v>
      </c>
      <c r="W99" s="35" t="s">
        <v>49</v>
      </c>
      <c r="X99" s="36" t="s">
        <v>50</v>
      </c>
      <c r="Y99" s="16"/>
      <c r="Z99" s="37">
        <v>3.92</v>
      </c>
      <c r="AA99" s="37" t="s">
        <v>51</v>
      </c>
      <c r="AB99" s="37" t="s">
        <v>62</v>
      </c>
      <c r="AC99" s="38">
        <v>4.5</v>
      </c>
      <c r="AD99" s="16"/>
      <c r="AE99" s="39">
        <v>5.5665000000000298E-2</v>
      </c>
      <c r="AF99" s="40">
        <v>1.44102700841603E-2</v>
      </c>
      <c r="AG99" s="40" t="s">
        <v>51</v>
      </c>
      <c r="AH99" s="41">
        <v>1.25</v>
      </c>
      <c r="AI99" s="16"/>
      <c r="AJ99" s="42">
        <v>0.40450000000000003</v>
      </c>
      <c r="AK99" s="42" t="s">
        <v>49</v>
      </c>
      <c r="AL99" s="43">
        <v>0</v>
      </c>
      <c r="AM99" s="16"/>
      <c r="AN99" s="44">
        <v>7.51E-2</v>
      </c>
      <c r="AO99" s="44" t="s">
        <v>49</v>
      </c>
      <c r="AP99" s="45">
        <v>0</v>
      </c>
      <c r="AQ99" s="16"/>
      <c r="AR99" s="40">
        <v>9.2100000000000015E-2</v>
      </c>
      <c r="AS99" s="40" t="s">
        <v>49</v>
      </c>
      <c r="AT99" s="41">
        <v>0</v>
      </c>
      <c r="AU99" s="16"/>
      <c r="AV99" s="46">
        <v>2.0400000000000001E-2</v>
      </c>
      <c r="AW99" s="46" t="s">
        <v>49</v>
      </c>
      <c r="AX99" s="47">
        <v>0</v>
      </c>
      <c r="AY99" s="16"/>
      <c r="AZ99" s="48">
        <v>0.9</v>
      </c>
      <c r="BA99" s="48" t="s">
        <v>51</v>
      </c>
      <c r="BB99" s="49">
        <v>3</v>
      </c>
      <c r="BC99" s="16"/>
      <c r="BD99" s="50"/>
    </row>
    <row r="100" spans="1:56" ht="15.6" customHeight="1" thickBot="1" x14ac:dyDescent="0.35">
      <c r="A100" s="95" t="s">
        <v>151</v>
      </c>
      <c r="B100" s="52">
        <v>806731</v>
      </c>
      <c r="C100" s="52" t="s">
        <v>48</v>
      </c>
      <c r="D100" s="26">
        <v>249.71</v>
      </c>
      <c r="E100" s="26">
        <v>8.4499999999999993</v>
      </c>
      <c r="F100" s="53">
        <v>13.67</v>
      </c>
      <c r="G100" s="53">
        <v>6</v>
      </c>
      <c r="H100" s="28">
        <f t="shared" si="3"/>
        <v>277.83000000000004</v>
      </c>
      <c r="I100" s="29">
        <f t="shared" si="5"/>
        <v>258.16000000000003</v>
      </c>
      <c r="J100" s="29">
        <v>0.86</v>
      </c>
      <c r="K100" s="30">
        <v>13.67</v>
      </c>
      <c r="L100" s="30">
        <v>15.75</v>
      </c>
      <c r="M100" s="31">
        <f t="shared" si="4"/>
        <v>288.44000000000005</v>
      </c>
      <c r="N100" s="16"/>
      <c r="O100" s="32" t="s">
        <v>51</v>
      </c>
      <c r="P100" s="33">
        <v>4</v>
      </c>
      <c r="Q100" s="34">
        <v>15.75</v>
      </c>
      <c r="R100" s="16"/>
      <c r="S100" s="35" t="s">
        <v>51</v>
      </c>
      <c r="T100" s="35" t="s">
        <v>49</v>
      </c>
      <c r="U100" s="35" t="s">
        <v>49</v>
      </c>
      <c r="V100" s="35" t="s">
        <v>49</v>
      </c>
      <c r="W100" s="35" t="s">
        <v>51</v>
      </c>
      <c r="X100" s="36">
        <v>4</v>
      </c>
      <c r="Y100" s="16"/>
      <c r="Z100" s="37">
        <v>4.51</v>
      </c>
      <c r="AA100" s="37" t="s">
        <v>51</v>
      </c>
      <c r="AB100" s="37" t="s">
        <v>60</v>
      </c>
      <c r="AC100" s="38">
        <v>6.75</v>
      </c>
      <c r="AD100" s="16"/>
      <c r="AE100" s="39">
        <v>0.87694499999999964</v>
      </c>
      <c r="AF100" s="40">
        <v>0.24133715222187888</v>
      </c>
      <c r="AG100" s="40" t="s">
        <v>49</v>
      </c>
      <c r="AH100" s="41">
        <v>0</v>
      </c>
      <c r="AI100" s="16"/>
      <c r="AJ100" s="42">
        <v>0.54679999999999995</v>
      </c>
      <c r="AK100" s="42" t="s">
        <v>49</v>
      </c>
      <c r="AL100" s="43">
        <v>0</v>
      </c>
      <c r="AM100" s="16"/>
      <c r="AN100" s="44">
        <v>8.8499999999999995E-2</v>
      </c>
      <c r="AO100" s="44" t="s">
        <v>49</v>
      </c>
      <c r="AP100" s="45">
        <v>0</v>
      </c>
      <c r="AQ100" s="16"/>
      <c r="AR100" s="40">
        <v>3.2000000000000001E-2</v>
      </c>
      <c r="AS100" s="40" t="s">
        <v>51</v>
      </c>
      <c r="AT100" s="41">
        <v>3</v>
      </c>
      <c r="AU100" s="16"/>
      <c r="AV100" s="46">
        <v>1.0700000000000001E-2</v>
      </c>
      <c r="AW100" s="46" t="s">
        <v>51</v>
      </c>
      <c r="AX100" s="47">
        <v>3</v>
      </c>
      <c r="AY100" s="16"/>
      <c r="AZ100" s="48">
        <v>0.9</v>
      </c>
      <c r="BA100" s="48" t="s">
        <v>51</v>
      </c>
      <c r="BB100" s="49">
        <v>3</v>
      </c>
      <c r="BC100" s="16"/>
      <c r="BD100" s="50"/>
    </row>
    <row r="101" spans="1:56" ht="15.6" customHeight="1" thickBot="1" x14ac:dyDescent="0.35">
      <c r="A101" s="51" t="s">
        <v>152</v>
      </c>
      <c r="B101" s="52">
        <v>597597</v>
      </c>
      <c r="C101" s="52" t="s">
        <v>48</v>
      </c>
      <c r="D101" s="26">
        <v>240.37</v>
      </c>
      <c r="E101" s="26">
        <v>8.4499999999999993</v>
      </c>
      <c r="F101" s="53">
        <v>13.67</v>
      </c>
      <c r="G101" s="53">
        <v>9</v>
      </c>
      <c r="H101" s="28">
        <f t="shared" si="3"/>
        <v>271.49</v>
      </c>
      <c r="I101" s="29">
        <f t="shared" si="5"/>
        <v>248.82</v>
      </c>
      <c r="J101" s="29">
        <v>0.86</v>
      </c>
      <c r="K101" s="30">
        <v>13.67</v>
      </c>
      <c r="L101" s="30">
        <v>12</v>
      </c>
      <c r="M101" s="31">
        <f t="shared" si="4"/>
        <v>275.35000000000002</v>
      </c>
      <c r="N101" s="16"/>
      <c r="O101" s="32" t="s">
        <v>51</v>
      </c>
      <c r="P101" s="33">
        <v>4</v>
      </c>
      <c r="Q101" s="34">
        <v>12</v>
      </c>
      <c r="R101" s="16"/>
      <c r="S101" s="35" t="s">
        <v>51</v>
      </c>
      <c r="T101" s="35" t="s">
        <v>49</v>
      </c>
      <c r="U101" s="35" t="s">
        <v>49</v>
      </c>
      <c r="V101" s="35" t="s">
        <v>49</v>
      </c>
      <c r="W101" s="35" t="s">
        <v>51</v>
      </c>
      <c r="X101" s="36">
        <v>4</v>
      </c>
      <c r="Y101" s="16"/>
      <c r="Z101" s="37">
        <v>3.54</v>
      </c>
      <c r="AA101" s="37" t="s">
        <v>49</v>
      </c>
      <c r="AB101" s="37" t="s">
        <v>52</v>
      </c>
      <c r="AC101" s="38">
        <v>0</v>
      </c>
      <c r="AD101" s="16"/>
      <c r="AE101" s="39">
        <v>0.1770324999999997</v>
      </c>
      <c r="AF101" s="40">
        <v>5.2572615586552109E-2</v>
      </c>
      <c r="AG101" s="40" t="s">
        <v>49</v>
      </c>
      <c r="AH101" s="41">
        <v>0</v>
      </c>
      <c r="AI101" s="16"/>
      <c r="AJ101" s="42">
        <v>0.38100000000000001</v>
      </c>
      <c r="AK101" s="42" t="s">
        <v>49</v>
      </c>
      <c r="AL101" s="43">
        <v>0</v>
      </c>
      <c r="AM101" s="16"/>
      <c r="AN101" s="44">
        <v>4.0300000000000002E-2</v>
      </c>
      <c r="AO101" s="44" t="s">
        <v>51</v>
      </c>
      <c r="AP101" s="45">
        <v>3</v>
      </c>
      <c r="AQ101" s="16"/>
      <c r="AR101" s="40">
        <v>2.7400000000000001E-2</v>
      </c>
      <c r="AS101" s="40" t="s">
        <v>51</v>
      </c>
      <c r="AT101" s="41">
        <v>3</v>
      </c>
      <c r="AU101" s="16"/>
      <c r="AV101" s="46">
        <v>1.11E-2</v>
      </c>
      <c r="AW101" s="46" t="s">
        <v>51</v>
      </c>
      <c r="AX101" s="47">
        <v>3</v>
      </c>
      <c r="AY101" s="16"/>
      <c r="AZ101" s="48">
        <v>0.9</v>
      </c>
      <c r="BA101" s="48" t="s">
        <v>51</v>
      </c>
      <c r="BB101" s="49">
        <v>3</v>
      </c>
      <c r="BC101" s="16"/>
      <c r="BD101" s="50"/>
    </row>
    <row r="102" spans="1:56" ht="15.6" customHeight="1" thickBot="1" x14ac:dyDescent="0.35">
      <c r="A102" s="51" t="s">
        <v>153</v>
      </c>
      <c r="B102" s="100">
        <v>685119</v>
      </c>
      <c r="C102" s="52" t="s">
        <v>48</v>
      </c>
      <c r="D102" s="26">
        <v>251.24</v>
      </c>
      <c r="E102" s="26">
        <v>8.4499999999999993</v>
      </c>
      <c r="F102" s="53">
        <v>13.67</v>
      </c>
      <c r="G102" s="53">
        <v>0</v>
      </c>
      <c r="H102" s="28">
        <f t="shared" si="3"/>
        <v>273.36</v>
      </c>
      <c r="I102" s="29">
        <f t="shared" si="5"/>
        <v>259.69</v>
      </c>
      <c r="J102" s="29">
        <v>0.86</v>
      </c>
      <c r="K102" s="30">
        <v>13.67</v>
      </c>
      <c r="L102" s="30">
        <v>0</v>
      </c>
      <c r="M102" s="31">
        <f t="shared" si="4"/>
        <v>274.22000000000003</v>
      </c>
      <c r="N102" s="16"/>
      <c r="O102" s="32" t="s">
        <v>49</v>
      </c>
      <c r="P102" s="33" t="s">
        <v>50</v>
      </c>
      <c r="Q102" s="34">
        <v>0</v>
      </c>
      <c r="R102" s="16"/>
      <c r="S102" s="35" t="s">
        <v>51</v>
      </c>
      <c r="T102" s="35" t="s">
        <v>49</v>
      </c>
      <c r="U102" s="35" t="s">
        <v>51</v>
      </c>
      <c r="V102" s="35" t="s">
        <v>49</v>
      </c>
      <c r="W102" s="35" t="s">
        <v>49</v>
      </c>
      <c r="X102" s="36" t="s">
        <v>50</v>
      </c>
      <c r="Y102" s="16"/>
      <c r="Z102" s="37">
        <v>3.63</v>
      </c>
      <c r="AA102" s="37" t="s">
        <v>49</v>
      </c>
      <c r="AB102" s="37" t="s">
        <v>82</v>
      </c>
      <c r="AC102" s="38">
        <v>0</v>
      </c>
      <c r="AD102" s="16"/>
      <c r="AE102" s="39">
        <v>0.35249750000000057</v>
      </c>
      <c r="AF102" s="40">
        <v>0.10762288368784274</v>
      </c>
      <c r="AG102" s="40" t="s">
        <v>51</v>
      </c>
      <c r="AH102" s="41">
        <v>1.25</v>
      </c>
      <c r="AI102" s="16"/>
      <c r="AJ102" s="42">
        <v>0.51</v>
      </c>
      <c r="AK102" s="42" t="s">
        <v>49</v>
      </c>
      <c r="AL102" s="43">
        <v>0</v>
      </c>
      <c r="AM102" s="16"/>
      <c r="AN102" s="44">
        <v>1.4499999999999999E-2</v>
      </c>
      <c r="AO102" s="44" t="s">
        <v>51</v>
      </c>
      <c r="AP102" s="45">
        <v>3</v>
      </c>
      <c r="AQ102" s="16"/>
      <c r="AR102" s="40">
        <v>2.63E-2</v>
      </c>
      <c r="AS102" s="40" t="s">
        <v>51</v>
      </c>
      <c r="AT102" s="41">
        <v>3</v>
      </c>
      <c r="AU102" s="16"/>
      <c r="AV102" s="46">
        <v>1.47E-2</v>
      </c>
      <c r="AW102" s="46" t="s">
        <v>51</v>
      </c>
      <c r="AX102" s="47">
        <v>3</v>
      </c>
      <c r="AY102" s="16"/>
      <c r="AZ102" s="48">
        <v>0.86</v>
      </c>
      <c r="BA102" s="48" t="s">
        <v>51</v>
      </c>
      <c r="BB102" s="49">
        <v>3</v>
      </c>
      <c r="BC102" s="16"/>
      <c r="BD102" s="50"/>
    </row>
    <row r="103" spans="1:56" ht="15.6" customHeight="1" thickBot="1" x14ac:dyDescent="0.35">
      <c r="A103" s="51" t="s">
        <v>154</v>
      </c>
      <c r="B103" s="52">
        <v>628930</v>
      </c>
      <c r="C103" s="52" t="s">
        <v>48</v>
      </c>
      <c r="D103" s="26">
        <v>234.51000000000002</v>
      </c>
      <c r="E103" s="26">
        <v>8.4499999999999993</v>
      </c>
      <c r="F103" s="53">
        <v>13.67</v>
      </c>
      <c r="G103" s="53">
        <v>0</v>
      </c>
      <c r="H103" s="28">
        <f t="shared" si="3"/>
        <v>256.63</v>
      </c>
      <c r="I103" s="29">
        <f t="shared" si="5"/>
        <v>242.96</v>
      </c>
      <c r="J103" s="29">
        <v>0.86</v>
      </c>
      <c r="K103" s="30">
        <v>13.67</v>
      </c>
      <c r="L103" s="30">
        <v>0</v>
      </c>
      <c r="M103" s="31">
        <f t="shared" si="4"/>
        <v>257.49</v>
      </c>
      <c r="N103" s="16"/>
      <c r="O103" s="32" t="s">
        <v>49</v>
      </c>
      <c r="P103" s="33" t="s">
        <v>50</v>
      </c>
      <c r="Q103" s="34">
        <v>0</v>
      </c>
      <c r="R103" s="16"/>
      <c r="S103" s="35" t="s">
        <v>51</v>
      </c>
      <c r="T103" s="35" t="s">
        <v>49</v>
      </c>
      <c r="U103" s="35" t="s">
        <v>51</v>
      </c>
      <c r="V103" s="35" t="s">
        <v>49</v>
      </c>
      <c r="W103" s="35" t="s">
        <v>49</v>
      </c>
      <c r="X103" s="36" t="s">
        <v>50</v>
      </c>
      <c r="Y103" s="16"/>
      <c r="Z103" s="37" t="s">
        <v>54</v>
      </c>
      <c r="AA103" s="37" t="s">
        <v>49</v>
      </c>
      <c r="AB103" s="37" t="s">
        <v>52</v>
      </c>
      <c r="AC103" s="38">
        <v>0</v>
      </c>
      <c r="AD103" s="16"/>
      <c r="AE103" s="39">
        <v>3.8218874999999999</v>
      </c>
      <c r="AF103" s="40" t="s">
        <v>52</v>
      </c>
      <c r="AG103" s="40" t="s">
        <v>49</v>
      </c>
      <c r="AH103" s="41">
        <v>0</v>
      </c>
      <c r="AI103" s="16"/>
      <c r="AJ103" s="42">
        <v>0.35930000000000001</v>
      </c>
      <c r="AK103" s="42" t="s">
        <v>49</v>
      </c>
      <c r="AL103" s="43">
        <v>0</v>
      </c>
      <c r="AM103" s="16"/>
      <c r="AN103" s="44">
        <v>6.3099999999999989E-2</v>
      </c>
      <c r="AO103" s="44" t="s">
        <v>49</v>
      </c>
      <c r="AP103" s="45">
        <v>0</v>
      </c>
      <c r="AQ103" s="16"/>
      <c r="AR103" s="40">
        <v>6.7000000000000004E-2</v>
      </c>
      <c r="AS103" s="40" t="s">
        <v>49</v>
      </c>
      <c r="AT103" s="41">
        <v>0</v>
      </c>
      <c r="AU103" s="16"/>
      <c r="AV103" s="46">
        <v>2.9900000000000003E-2</v>
      </c>
      <c r="AW103" s="46" t="s">
        <v>49</v>
      </c>
      <c r="AX103" s="47">
        <v>0</v>
      </c>
      <c r="AY103" s="16"/>
      <c r="AZ103" s="48">
        <v>0.91</v>
      </c>
      <c r="BA103" s="48" t="s">
        <v>51</v>
      </c>
      <c r="BB103" s="49">
        <v>3</v>
      </c>
      <c r="BC103" s="16"/>
      <c r="BD103" s="50"/>
    </row>
    <row r="104" spans="1:56" ht="15.6" customHeight="1" thickBot="1" x14ac:dyDescent="0.35">
      <c r="A104" s="101" t="s">
        <v>155</v>
      </c>
      <c r="B104" s="52">
        <v>935093</v>
      </c>
      <c r="C104" s="52" t="s">
        <v>48</v>
      </c>
      <c r="D104" s="26">
        <v>264.20999999999998</v>
      </c>
      <c r="E104" s="26">
        <v>8.4499999999999993</v>
      </c>
      <c r="F104" s="53">
        <v>13.67</v>
      </c>
      <c r="G104" s="53">
        <v>8.75</v>
      </c>
      <c r="H104" s="28">
        <f t="shared" si="3"/>
        <v>295.08</v>
      </c>
      <c r="I104" s="29">
        <f t="shared" si="5"/>
        <v>272.65999999999997</v>
      </c>
      <c r="J104" s="29">
        <v>0.86</v>
      </c>
      <c r="K104" s="30">
        <v>13.67</v>
      </c>
      <c r="L104" s="30">
        <v>0</v>
      </c>
      <c r="M104" s="31">
        <f t="shared" si="4"/>
        <v>287.19</v>
      </c>
      <c r="N104" s="16"/>
      <c r="O104" s="32" t="s">
        <v>49</v>
      </c>
      <c r="P104" s="33" t="s">
        <v>50</v>
      </c>
      <c r="Q104" s="34">
        <v>0</v>
      </c>
      <c r="R104" s="16"/>
      <c r="S104" s="35" t="s">
        <v>51</v>
      </c>
      <c r="T104" s="35" t="s">
        <v>49</v>
      </c>
      <c r="U104" s="35" t="s">
        <v>51</v>
      </c>
      <c r="V104" s="35" t="s">
        <v>51</v>
      </c>
      <c r="W104" s="35" t="s">
        <v>49</v>
      </c>
      <c r="X104" s="36" t="s">
        <v>50</v>
      </c>
      <c r="Y104" s="16"/>
      <c r="Z104" s="37" t="s">
        <v>54</v>
      </c>
      <c r="AA104" s="37" t="s">
        <v>49</v>
      </c>
      <c r="AB104" s="37" t="s">
        <v>52</v>
      </c>
      <c r="AC104" s="38">
        <v>0</v>
      </c>
      <c r="AD104" s="16"/>
      <c r="AE104" s="39">
        <v>3.9353174999999996</v>
      </c>
      <c r="AF104" s="40" t="s">
        <v>52</v>
      </c>
      <c r="AG104" s="40" t="s">
        <v>49</v>
      </c>
      <c r="AH104" s="41">
        <v>0</v>
      </c>
      <c r="AI104" s="16"/>
      <c r="AJ104" s="42" t="s">
        <v>54</v>
      </c>
      <c r="AK104" s="42" t="s">
        <v>49</v>
      </c>
      <c r="AL104" s="43">
        <v>0</v>
      </c>
      <c r="AM104" s="16"/>
      <c r="AN104" s="44">
        <v>8.6599999999999996E-2</v>
      </c>
      <c r="AO104" s="44" t="s">
        <v>49</v>
      </c>
      <c r="AP104" s="45">
        <v>0</v>
      </c>
      <c r="AQ104" s="16"/>
      <c r="AR104" s="40">
        <v>7.1399999999999991E-2</v>
      </c>
      <c r="AS104" s="40" t="s">
        <v>49</v>
      </c>
      <c r="AT104" s="41">
        <v>0</v>
      </c>
      <c r="AU104" s="16"/>
      <c r="AV104" s="46">
        <v>2.41E-2</v>
      </c>
      <c r="AW104" s="46" t="s">
        <v>49</v>
      </c>
      <c r="AX104" s="47">
        <v>0</v>
      </c>
      <c r="AY104" s="16"/>
      <c r="AZ104" s="48">
        <v>1</v>
      </c>
      <c r="BA104" s="48" t="s">
        <v>51</v>
      </c>
      <c r="BB104" s="49">
        <v>3</v>
      </c>
      <c r="BC104" s="16"/>
      <c r="BD104" s="50"/>
    </row>
    <row r="105" spans="1:56" ht="15.6" customHeight="1" thickBot="1" x14ac:dyDescent="0.35">
      <c r="A105" s="51" t="s">
        <v>156</v>
      </c>
      <c r="B105" s="52">
        <v>706779</v>
      </c>
      <c r="C105" s="52" t="s">
        <v>48</v>
      </c>
      <c r="D105" s="26">
        <v>242.34</v>
      </c>
      <c r="E105" s="26">
        <v>8.4499999999999993</v>
      </c>
      <c r="F105" s="53">
        <v>13.67</v>
      </c>
      <c r="G105" s="53">
        <v>6</v>
      </c>
      <c r="H105" s="28">
        <f t="shared" si="3"/>
        <v>270.45999999999998</v>
      </c>
      <c r="I105" s="29">
        <f t="shared" si="5"/>
        <v>250.79</v>
      </c>
      <c r="J105" s="29">
        <v>0.86</v>
      </c>
      <c r="K105" s="30">
        <v>13.67</v>
      </c>
      <c r="L105" s="30">
        <v>12</v>
      </c>
      <c r="M105" s="31">
        <f t="shared" si="4"/>
        <v>277.32</v>
      </c>
      <c r="N105" s="16"/>
      <c r="O105" s="32" t="s">
        <v>51</v>
      </c>
      <c r="P105" s="33">
        <v>4</v>
      </c>
      <c r="Q105" s="34">
        <v>12</v>
      </c>
      <c r="R105" s="16"/>
      <c r="S105" s="35" t="s">
        <v>51</v>
      </c>
      <c r="T105" s="35" t="s">
        <v>49</v>
      </c>
      <c r="U105" s="35" t="s">
        <v>49</v>
      </c>
      <c r="V105" s="35" t="s">
        <v>49</v>
      </c>
      <c r="W105" s="35" t="s">
        <v>51</v>
      </c>
      <c r="X105" s="36">
        <v>4</v>
      </c>
      <c r="Y105" s="16"/>
      <c r="Z105" s="37">
        <v>3.5</v>
      </c>
      <c r="AA105" s="37" t="s">
        <v>49</v>
      </c>
      <c r="AB105" s="37" t="s">
        <v>52</v>
      </c>
      <c r="AC105" s="38">
        <v>0</v>
      </c>
      <c r="AD105" s="16"/>
      <c r="AE105" s="39">
        <v>0.26723749999999979</v>
      </c>
      <c r="AF105" s="40">
        <v>8.2582855182760706E-2</v>
      </c>
      <c r="AG105" s="40" t="s">
        <v>49</v>
      </c>
      <c r="AH105" s="41">
        <v>0</v>
      </c>
      <c r="AI105" s="16"/>
      <c r="AJ105" s="42">
        <v>0.63400000000000001</v>
      </c>
      <c r="AK105" s="42" t="s">
        <v>49</v>
      </c>
      <c r="AL105" s="43">
        <v>0</v>
      </c>
      <c r="AM105" s="16"/>
      <c r="AN105" s="44">
        <v>4.07E-2</v>
      </c>
      <c r="AO105" s="44" t="s">
        <v>51</v>
      </c>
      <c r="AP105" s="45">
        <v>3</v>
      </c>
      <c r="AQ105" s="16"/>
      <c r="AR105" s="40">
        <v>5.5599999999999997E-2</v>
      </c>
      <c r="AS105" s="40" t="s">
        <v>51</v>
      </c>
      <c r="AT105" s="41">
        <v>3</v>
      </c>
      <c r="AU105" s="16"/>
      <c r="AV105" s="46">
        <v>1.15E-2</v>
      </c>
      <c r="AW105" s="46" t="s">
        <v>51</v>
      </c>
      <c r="AX105" s="47">
        <v>3</v>
      </c>
      <c r="AY105" s="16"/>
      <c r="AZ105" s="48">
        <v>0.86</v>
      </c>
      <c r="BA105" s="48" t="s">
        <v>51</v>
      </c>
      <c r="BB105" s="49">
        <v>3</v>
      </c>
      <c r="BC105" s="16"/>
      <c r="BD105" s="50"/>
    </row>
    <row r="106" spans="1:56" ht="15.6" customHeight="1" thickBot="1" x14ac:dyDescent="0.35">
      <c r="A106" s="95" t="s">
        <v>157</v>
      </c>
      <c r="B106" s="52">
        <v>807753</v>
      </c>
      <c r="C106" s="52" t="s">
        <v>48</v>
      </c>
      <c r="D106" s="26">
        <v>274.33</v>
      </c>
      <c r="E106" s="26">
        <v>8.4499999999999993</v>
      </c>
      <c r="F106" s="53">
        <v>13.67</v>
      </c>
      <c r="G106" s="53">
        <v>0</v>
      </c>
      <c r="H106" s="28">
        <f t="shared" si="3"/>
        <v>296.45</v>
      </c>
      <c r="I106" s="29">
        <f t="shared" si="5"/>
        <v>282.77999999999997</v>
      </c>
      <c r="J106" s="29">
        <v>0.86</v>
      </c>
      <c r="K106" s="30">
        <v>13.67</v>
      </c>
      <c r="L106" s="30">
        <v>0</v>
      </c>
      <c r="M106" s="31">
        <f t="shared" si="4"/>
        <v>297.31</v>
      </c>
      <c r="N106" s="16"/>
      <c r="O106" s="32" t="s">
        <v>49</v>
      </c>
      <c r="P106" s="33" t="s">
        <v>50</v>
      </c>
      <c r="Q106" s="34">
        <v>0</v>
      </c>
      <c r="R106" s="16"/>
      <c r="S106" s="35" t="s">
        <v>51</v>
      </c>
      <c r="T106" s="35" t="s">
        <v>49</v>
      </c>
      <c r="U106" s="35" t="s">
        <v>51</v>
      </c>
      <c r="V106" s="35" t="s">
        <v>49</v>
      </c>
      <c r="W106" s="35" t="s">
        <v>49</v>
      </c>
      <c r="X106" s="36" t="s">
        <v>50</v>
      </c>
      <c r="Y106" s="16"/>
      <c r="Z106" s="37">
        <v>3.98</v>
      </c>
      <c r="AA106" s="37" t="s">
        <v>51</v>
      </c>
      <c r="AB106" s="37" t="s">
        <v>62</v>
      </c>
      <c r="AC106" s="38">
        <v>4.5</v>
      </c>
      <c r="AD106" s="16"/>
      <c r="AE106" s="39">
        <v>-0.56724999999999959</v>
      </c>
      <c r="AF106" s="40">
        <v>-0.12472741644939682</v>
      </c>
      <c r="AG106" s="40" t="s">
        <v>49</v>
      </c>
      <c r="AH106" s="41">
        <v>0</v>
      </c>
      <c r="AI106" s="16"/>
      <c r="AJ106" s="42">
        <v>0.58430000000000004</v>
      </c>
      <c r="AK106" s="42" t="s">
        <v>49</v>
      </c>
      <c r="AL106" s="43">
        <v>0</v>
      </c>
      <c r="AM106" s="16"/>
      <c r="AN106" s="44">
        <v>0.10369999999999999</v>
      </c>
      <c r="AO106" s="44" t="s">
        <v>49</v>
      </c>
      <c r="AP106" s="45">
        <v>0</v>
      </c>
      <c r="AQ106" s="16"/>
      <c r="AR106" s="40">
        <v>2.41E-2</v>
      </c>
      <c r="AS106" s="40" t="s">
        <v>51</v>
      </c>
      <c r="AT106" s="41">
        <v>3</v>
      </c>
      <c r="AU106" s="16"/>
      <c r="AV106" s="46">
        <v>2.7200000000000002E-2</v>
      </c>
      <c r="AW106" s="46" t="s">
        <v>49</v>
      </c>
      <c r="AX106" s="47">
        <v>0</v>
      </c>
      <c r="AY106" s="16"/>
      <c r="AZ106" s="48">
        <v>0.91</v>
      </c>
      <c r="BA106" s="48" t="s">
        <v>51</v>
      </c>
      <c r="BB106" s="49">
        <v>3</v>
      </c>
      <c r="BC106" s="16"/>
      <c r="BD106" s="50"/>
    </row>
    <row r="107" spans="1:56" ht="15.6" customHeight="1" thickBot="1" x14ac:dyDescent="0.35">
      <c r="A107" s="102" t="s">
        <v>158</v>
      </c>
      <c r="B107" s="69">
        <v>847755</v>
      </c>
      <c r="C107" s="52" t="s">
        <v>48</v>
      </c>
      <c r="D107" s="26">
        <v>235.27</v>
      </c>
      <c r="E107" s="26">
        <v>8.4499999999999993</v>
      </c>
      <c r="F107" s="53">
        <v>13.67</v>
      </c>
      <c r="G107" s="53">
        <v>0</v>
      </c>
      <c r="H107" s="28">
        <f t="shared" si="3"/>
        <v>257.39</v>
      </c>
      <c r="I107" s="29">
        <f t="shared" si="5"/>
        <v>243.72</v>
      </c>
      <c r="J107" s="29">
        <v>0.86</v>
      </c>
      <c r="K107" s="30">
        <v>13.67</v>
      </c>
      <c r="L107" s="30">
        <v>0</v>
      </c>
      <c r="M107" s="31">
        <f t="shared" si="4"/>
        <v>258.25</v>
      </c>
      <c r="N107" s="16"/>
      <c r="O107" s="32" t="s">
        <v>49</v>
      </c>
      <c r="P107" s="33" t="s">
        <v>50</v>
      </c>
      <c r="Q107" s="34">
        <v>0</v>
      </c>
      <c r="R107" s="16"/>
      <c r="S107" s="35" t="s">
        <v>51</v>
      </c>
      <c r="T107" s="35" t="s">
        <v>49</v>
      </c>
      <c r="U107" s="35" t="s">
        <v>51</v>
      </c>
      <c r="V107" s="35" t="s">
        <v>49</v>
      </c>
      <c r="W107" s="35" t="s">
        <v>49</v>
      </c>
      <c r="X107" s="36" t="s">
        <v>50</v>
      </c>
      <c r="Y107" s="16"/>
      <c r="Z107" s="37">
        <v>3.16</v>
      </c>
      <c r="AA107" s="37" t="s">
        <v>49</v>
      </c>
      <c r="AB107" s="37" t="s">
        <v>52</v>
      </c>
      <c r="AC107" s="38">
        <v>0</v>
      </c>
      <c r="AD107" s="16"/>
      <c r="AE107" s="39">
        <v>0.11536250000000026</v>
      </c>
      <c r="AF107" s="40">
        <v>3.7839464564811395E-2</v>
      </c>
      <c r="AG107" s="40" t="s">
        <v>49</v>
      </c>
      <c r="AH107" s="41">
        <v>0</v>
      </c>
      <c r="AI107" s="16"/>
      <c r="AJ107" s="42">
        <v>0.57799999999999996</v>
      </c>
      <c r="AK107" s="42" t="s">
        <v>49</v>
      </c>
      <c r="AL107" s="43">
        <v>0</v>
      </c>
      <c r="AM107" s="16"/>
      <c r="AN107" s="44">
        <v>4.07E-2</v>
      </c>
      <c r="AO107" s="44" t="s">
        <v>51</v>
      </c>
      <c r="AP107" s="45">
        <v>3</v>
      </c>
      <c r="AQ107" s="16"/>
      <c r="AR107" s="40">
        <v>6.1100000000000002E-2</v>
      </c>
      <c r="AS107" s="40" t="s">
        <v>49</v>
      </c>
      <c r="AT107" s="41">
        <v>0</v>
      </c>
      <c r="AU107" s="16"/>
      <c r="AV107" s="46">
        <v>1.7899999999999999E-2</v>
      </c>
      <c r="AW107" s="46" t="s">
        <v>51</v>
      </c>
      <c r="AX107" s="47">
        <v>3</v>
      </c>
      <c r="AY107" s="16"/>
      <c r="AZ107" s="48">
        <v>0.86</v>
      </c>
      <c r="BA107" s="48" t="s">
        <v>51</v>
      </c>
      <c r="BB107" s="49">
        <v>3</v>
      </c>
      <c r="BC107" s="16"/>
      <c r="BD107" s="50"/>
    </row>
    <row r="108" spans="1:56" ht="15.6" customHeight="1" thickBot="1" x14ac:dyDescent="0.35">
      <c r="A108" s="56" t="s">
        <v>159</v>
      </c>
      <c r="B108" s="52">
        <v>967564</v>
      </c>
      <c r="C108" s="52" t="s">
        <v>48</v>
      </c>
      <c r="D108" s="26">
        <v>259.60000000000002</v>
      </c>
      <c r="E108" s="26">
        <v>8.4499999999999993</v>
      </c>
      <c r="F108" s="53">
        <v>13.67</v>
      </c>
      <c r="G108" s="53">
        <v>0</v>
      </c>
      <c r="H108" s="28">
        <f t="shared" si="3"/>
        <v>281.72000000000003</v>
      </c>
      <c r="I108" s="29">
        <f t="shared" si="5"/>
        <v>268.05</v>
      </c>
      <c r="J108" s="29">
        <v>0.86</v>
      </c>
      <c r="K108" s="30">
        <v>13.67</v>
      </c>
      <c r="L108" s="30">
        <v>6</v>
      </c>
      <c r="M108" s="31">
        <f t="shared" si="4"/>
        <v>288.58000000000004</v>
      </c>
      <c r="N108" s="16"/>
      <c r="O108" s="32" t="s">
        <v>51</v>
      </c>
      <c r="P108" s="33">
        <v>2</v>
      </c>
      <c r="Q108" s="34">
        <v>6</v>
      </c>
      <c r="R108" s="16"/>
      <c r="S108" s="35" t="s">
        <v>51</v>
      </c>
      <c r="T108" s="35" t="s">
        <v>49</v>
      </c>
      <c r="U108" s="35" t="s">
        <v>49</v>
      </c>
      <c r="V108" s="35" t="s">
        <v>49</v>
      </c>
      <c r="W108" s="35" t="s">
        <v>51</v>
      </c>
      <c r="X108" s="36">
        <v>2</v>
      </c>
      <c r="Y108" s="16"/>
      <c r="Z108" s="37" t="s">
        <v>54</v>
      </c>
      <c r="AA108" s="37" t="s">
        <v>49</v>
      </c>
      <c r="AB108" s="37" t="s">
        <v>52</v>
      </c>
      <c r="AC108" s="38">
        <v>0</v>
      </c>
      <c r="AD108" s="16"/>
      <c r="AE108" s="39">
        <v>3.2794424999999996</v>
      </c>
      <c r="AF108" s="40" t="s">
        <v>52</v>
      </c>
      <c r="AG108" s="40" t="s">
        <v>49</v>
      </c>
      <c r="AH108" s="41">
        <v>0</v>
      </c>
      <c r="AI108" s="16"/>
      <c r="AJ108" s="42" t="s">
        <v>54</v>
      </c>
      <c r="AK108" s="42" t="s">
        <v>49</v>
      </c>
      <c r="AL108" s="43">
        <v>0</v>
      </c>
      <c r="AM108" s="16"/>
      <c r="AN108" s="44">
        <v>3.1899999999999998E-2</v>
      </c>
      <c r="AO108" s="44" t="s">
        <v>51</v>
      </c>
      <c r="AP108" s="45">
        <v>3</v>
      </c>
      <c r="AQ108" s="16"/>
      <c r="AR108" s="40">
        <v>0.12909999999999999</v>
      </c>
      <c r="AS108" s="40" t="s">
        <v>49</v>
      </c>
      <c r="AT108" s="41">
        <v>0</v>
      </c>
      <c r="AU108" s="16"/>
      <c r="AV108" s="46">
        <v>1.6399999999999998E-2</v>
      </c>
      <c r="AW108" s="46" t="s">
        <v>51</v>
      </c>
      <c r="AX108" s="47">
        <v>3</v>
      </c>
      <c r="AY108" s="16"/>
      <c r="AZ108" s="48">
        <v>0.75</v>
      </c>
      <c r="BA108" s="48" t="s">
        <v>49</v>
      </c>
      <c r="BB108" s="49">
        <v>0</v>
      </c>
      <c r="BC108" s="16"/>
      <c r="BD108" s="50"/>
    </row>
    <row r="109" spans="1:56" ht="15.6" customHeight="1" thickBot="1" x14ac:dyDescent="0.35">
      <c r="A109" s="51" t="s">
        <v>160</v>
      </c>
      <c r="B109" s="52">
        <v>642991</v>
      </c>
      <c r="C109" s="52" t="s">
        <v>48</v>
      </c>
      <c r="D109" s="26">
        <v>251.20000000000002</v>
      </c>
      <c r="E109" s="26">
        <v>8.4499999999999993</v>
      </c>
      <c r="F109" s="53">
        <v>13.67</v>
      </c>
      <c r="G109" s="53">
        <v>11.75</v>
      </c>
      <c r="H109" s="28">
        <f t="shared" si="3"/>
        <v>285.07000000000005</v>
      </c>
      <c r="I109" s="29">
        <f t="shared" si="5"/>
        <v>259.65000000000003</v>
      </c>
      <c r="J109" s="29">
        <v>0.86</v>
      </c>
      <c r="K109" s="30">
        <v>13.67</v>
      </c>
      <c r="L109" s="30">
        <v>0</v>
      </c>
      <c r="M109" s="31">
        <f t="shared" si="4"/>
        <v>274.18000000000006</v>
      </c>
      <c r="N109" s="16"/>
      <c r="O109" s="32" t="s">
        <v>49</v>
      </c>
      <c r="P109" s="33" t="s">
        <v>50</v>
      </c>
      <c r="Q109" s="34">
        <v>0</v>
      </c>
      <c r="R109" s="16"/>
      <c r="S109" s="35" t="s">
        <v>51</v>
      </c>
      <c r="T109" s="35" t="s">
        <v>49</v>
      </c>
      <c r="U109" s="35" t="s">
        <v>49</v>
      </c>
      <c r="V109" s="35" t="s">
        <v>51</v>
      </c>
      <c r="W109" s="35" t="s">
        <v>49</v>
      </c>
      <c r="X109" s="36" t="s">
        <v>50</v>
      </c>
      <c r="Y109" s="16"/>
      <c r="Z109" s="37">
        <v>4.24</v>
      </c>
      <c r="AA109" s="37" t="s">
        <v>51</v>
      </c>
      <c r="AB109" s="37" t="s">
        <v>60</v>
      </c>
      <c r="AC109" s="38">
        <v>6.75</v>
      </c>
      <c r="AD109" s="16"/>
      <c r="AE109" s="39">
        <v>0.39107250000000038</v>
      </c>
      <c r="AF109" s="40">
        <v>0.10160940505211723</v>
      </c>
      <c r="AG109" s="40" t="s">
        <v>49</v>
      </c>
      <c r="AH109" s="41">
        <v>0</v>
      </c>
      <c r="AI109" s="16"/>
      <c r="AJ109" s="42">
        <v>0.68579999999999997</v>
      </c>
      <c r="AK109" s="42" t="s">
        <v>49</v>
      </c>
      <c r="AL109" s="43">
        <v>0</v>
      </c>
      <c r="AM109" s="16"/>
      <c r="AN109" s="44">
        <v>3.0699999999999998E-2</v>
      </c>
      <c r="AO109" s="44" t="s">
        <v>51</v>
      </c>
      <c r="AP109" s="45">
        <v>3</v>
      </c>
      <c r="AQ109" s="16"/>
      <c r="AR109" s="40">
        <v>7.6200000000000004E-2</v>
      </c>
      <c r="AS109" s="40" t="s">
        <v>49</v>
      </c>
      <c r="AT109" s="41">
        <v>0</v>
      </c>
      <c r="AU109" s="16"/>
      <c r="AV109" s="46">
        <v>1.7600000000000001E-2</v>
      </c>
      <c r="AW109" s="46" t="s">
        <v>51</v>
      </c>
      <c r="AX109" s="47">
        <v>3</v>
      </c>
      <c r="AY109" s="16"/>
      <c r="AZ109" s="48">
        <v>0.88</v>
      </c>
      <c r="BA109" s="48" t="s">
        <v>51</v>
      </c>
      <c r="BB109" s="49">
        <v>3</v>
      </c>
      <c r="BC109" s="16"/>
      <c r="BD109" s="50"/>
    </row>
    <row r="110" spans="1:56" ht="15.6" customHeight="1" thickBot="1" x14ac:dyDescent="0.35">
      <c r="A110" s="51" t="s">
        <v>161</v>
      </c>
      <c r="B110" s="52">
        <v>649422</v>
      </c>
      <c r="C110" s="52" t="s">
        <v>48</v>
      </c>
      <c r="D110" s="26">
        <v>258.63</v>
      </c>
      <c r="E110" s="26">
        <v>8.4499999999999993</v>
      </c>
      <c r="F110" s="53">
        <v>13.67</v>
      </c>
      <c r="G110" s="53">
        <v>15.75</v>
      </c>
      <c r="H110" s="28">
        <f t="shared" si="3"/>
        <v>296.5</v>
      </c>
      <c r="I110" s="29">
        <f t="shared" si="5"/>
        <v>267.08</v>
      </c>
      <c r="J110" s="29">
        <v>0.86</v>
      </c>
      <c r="K110" s="30">
        <v>13.67</v>
      </c>
      <c r="L110" s="30">
        <v>3</v>
      </c>
      <c r="M110" s="31">
        <f t="shared" si="4"/>
        <v>284.61</v>
      </c>
      <c r="N110" s="16"/>
      <c r="O110" s="32" t="s">
        <v>51</v>
      </c>
      <c r="P110" s="33">
        <v>1</v>
      </c>
      <c r="Q110" s="34">
        <v>3</v>
      </c>
      <c r="R110" s="16"/>
      <c r="S110" s="35" t="s">
        <v>51</v>
      </c>
      <c r="T110" s="35" t="s">
        <v>49</v>
      </c>
      <c r="U110" s="35" t="s">
        <v>49</v>
      </c>
      <c r="V110" s="35" t="s">
        <v>49</v>
      </c>
      <c r="W110" s="35" t="s">
        <v>51</v>
      </c>
      <c r="X110" s="36">
        <v>1</v>
      </c>
      <c r="Y110" s="16"/>
      <c r="Z110" s="37">
        <v>3.73</v>
      </c>
      <c r="AA110" s="37" t="s">
        <v>49</v>
      </c>
      <c r="AB110" s="37" t="s">
        <v>82</v>
      </c>
      <c r="AC110" s="38">
        <v>0</v>
      </c>
      <c r="AD110" s="16"/>
      <c r="AE110" s="39">
        <v>-0.41271499999999905</v>
      </c>
      <c r="AF110" s="40">
        <v>-9.956882019337629E-2</v>
      </c>
      <c r="AG110" s="40" t="s">
        <v>49</v>
      </c>
      <c r="AH110" s="41">
        <v>0</v>
      </c>
      <c r="AI110" s="16"/>
      <c r="AJ110" s="42">
        <v>0.55979999999999996</v>
      </c>
      <c r="AK110" s="42" t="s">
        <v>49</v>
      </c>
      <c r="AL110" s="43">
        <v>0</v>
      </c>
      <c r="AM110" s="16"/>
      <c r="AN110" s="44">
        <v>6.7400000000000002E-2</v>
      </c>
      <c r="AO110" s="44" t="s">
        <v>49</v>
      </c>
      <c r="AP110" s="45">
        <v>0</v>
      </c>
      <c r="AQ110" s="16"/>
      <c r="AR110" s="40">
        <v>6.9099999999999995E-2</v>
      </c>
      <c r="AS110" s="40" t="s">
        <v>49</v>
      </c>
      <c r="AT110" s="41">
        <v>0</v>
      </c>
      <c r="AU110" s="16"/>
      <c r="AV110" s="46">
        <v>2.3099999999999999E-2</v>
      </c>
      <c r="AW110" s="46" t="s">
        <v>49</v>
      </c>
      <c r="AX110" s="47">
        <v>0</v>
      </c>
      <c r="AY110" s="16"/>
      <c r="AZ110" s="48">
        <v>0.98</v>
      </c>
      <c r="BA110" s="48" t="s">
        <v>51</v>
      </c>
      <c r="BB110" s="49">
        <v>3</v>
      </c>
      <c r="BC110" s="16"/>
      <c r="BD110" s="50"/>
    </row>
    <row r="111" spans="1:56" ht="15.6" customHeight="1" thickBot="1" x14ac:dyDescent="0.35">
      <c r="A111" s="95" t="s">
        <v>162</v>
      </c>
      <c r="B111" s="52">
        <v>807320</v>
      </c>
      <c r="C111" s="52" t="s">
        <v>48</v>
      </c>
      <c r="D111" s="26">
        <v>241.49</v>
      </c>
      <c r="E111" s="26">
        <v>8.4499999999999993</v>
      </c>
      <c r="F111" s="53">
        <v>13.67</v>
      </c>
      <c r="G111" s="53">
        <v>9</v>
      </c>
      <c r="H111" s="28">
        <f t="shared" si="3"/>
        <v>272.61</v>
      </c>
      <c r="I111" s="29">
        <f t="shared" si="5"/>
        <v>249.94</v>
      </c>
      <c r="J111" s="29">
        <v>0.86</v>
      </c>
      <c r="K111" s="30">
        <v>13.67</v>
      </c>
      <c r="L111" s="30">
        <v>13.5</v>
      </c>
      <c r="M111" s="31">
        <f t="shared" si="4"/>
        <v>277.97000000000003</v>
      </c>
      <c r="N111" s="16"/>
      <c r="O111" s="32" t="s">
        <v>51</v>
      </c>
      <c r="P111" s="33">
        <v>4</v>
      </c>
      <c r="Q111" s="34">
        <v>13.5</v>
      </c>
      <c r="R111" s="16"/>
      <c r="S111" s="35" t="s">
        <v>51</v>
      </c>
      <c r="T111" s="35" t="s">
        <v>49</v>
      </c>
      <c r="U111" s="35" t="s">
        <v>49</v>
      </c>
      <c r="V111" s="35" t="s">
        <v>49</v>
      </c>
      <c r="W111" s="35" t="s">
        <v>51</v>
      </c>
      <c r="X111" s="36">
        <v>4</v>
      </c>
      <c r="Y111" s="16"/>
      <c r="Z111" s="37">
        <v>3.3</v>
      </c>
      <c r="AA111" s="37" t="s">
        <v>49</v>
      </c>
      <c r="AB111" s="37" t="s">
        <v>52</v>
      </c>
      <c r="AC111" s="38">
        <v>0</v>
      </c>
      <c r="AD111" s="16"/>
      <c r="AE111" s="39">
        <v>-4.9224999999999852E-2</v>
      </c>
      <c r="AF111" s="40">
        <v>-1.4696936334424301E-2</v>
      </c>
      <c r="AG111" s="40" t="s">
        <v>49</v>
      </c>
      <c r="AH111" s="41">
        <v>0</v>
      </c>
      <c r="AI111" s="16"/>
      <c r="AJ111" s="42">
        <v>0.28300000000000003</v>
      </c>
      <c r="AK111" s="42" t="s">
        <v>51</v>
      </c>
      <c r="AL111" s="43">
        <v>4.5</v>
      </c>
      <c r="AM111" s="16"/>
      <c r="AN111" s="44">
        <v>5.1699999999999996E-2</v>
      </c>
      <c r="AO111" s="44" t="s">
        <v>51</v>
      </c>
      <c r="AP111" s="45">
        <v>3</v>
      </c>
      <c r="AQ111" s="16"/>
      <c r="AR111" s="40">
        <v>5.3899999999999997E-2</v>
      </c>
      <c r="AS111" s="40" t="s">
        <v>51</v>
      </c>
      <c r="AT111" s="41">
        <v>3</v>
      </c>
      <c r="AU111" s="16"/>
      <c r="AV111" s="46">
        <v>2.0099999999999996E-2</v>
      </c>
      <c r="AW111" s="46" t="s">
        <v>49</v>
      </c>
      <c r="AX111" s="47">
        <v>0</v>
      </c>
      <c r="AY111" s="16"/>
      <c r="AZ111" s="48">
        <v>0.9</v>
      </c>
      <c r="BA111" s="48" t="s">
        <v>51</v>
      </c>
      <c r="BB111" s="49">
        <v>3</v>
      </c>
      <c r="BC111" s="16"/>
      <c r="BD111" s="50"/>
    </row>
    <row r="112" spans="1:56" ht="15.6" customHeight="1" thickBot="1" x14ac:dyDescent="0.35">
      <c r="A112" s="95" t="s">
        <v>163</v>
      </c>
      <c r="B112" s="52">
        <v>807087</v>
      </c>
      <c r="C112" s="52" t="s">
        <v>48</v>
      </c>
      <c r="D112" s="26">
        <v>251.56</v>
      </c>
      <c r="E112" s="26">
        <v>8.4499999999999993</v>
      </c>
      <c r="F112" s="53">
        <v>13.67</v>
      </c>
      <c r="G112" s="53">
        <v>9</v>
      </c>
      <c r="H112" s="28">
        <f t="shared" si="3"/>
        <v>282.68</v>
      </c>
      <c r="I112" s="29">
        <f t="shared" si="5"/>
        <v>260.01</v>
      </c>
      <c r="J112" s="29">
        <v>0.86</v>
      </c>
      <c r="K112" s="30">
        <v>13.67</v>
      </c>
      <c r="L112" s="30">
        <v>10.25</v>
      </c>
      <c r="M112" s="31">
        <f t="shared" si="4"/>
        <v>284.79000000000002</v>
      </c>
      <c r="N112" s="16"/>
      <c r="O112" s="32" t="s">
        <v>51</v>
      </c>
      <c r="P112" s="33">
        <v>4</v>
      </c>
      <c r="Q112" s="34">
        <v>10.25</v>
      </c>
      <c r="R112" s="16"/>
      <c r="S112" s="35" t="s">
        <v>51</v>
      </c>
      <c r="T112" s="35" t="s">
        <v>49</v>
      </c>
      <c r="U112" s="35" t="s">
        <v>49</v>
      </c>
      <c r="V112" s="35" t="s">
        <v>49</v>
      </c>
      <c r="W112" s="35" t="s">
        <v>51</v>
      </c>
      <c r="X112" s="36">
        <v>4</v>
      </c>
      <c r="Y112" s="16"/>
      <c r="Z112" s="37">
        <v>3.8</v>
      </c>
      <c r="AA112" s="37" t="s">
        <v>49</v>
      </c>
      <c r="AB112" s="37" t="s">
        <v>82</v>
      </c>
      <c r="AC112" s="38">
        <v>0</v>
      </c>
      <c r="AD112" s="16"/>
      <c r="AE112" s="39">
        <v>0.10857250000000018</v>
      </c>
      <c r="AF112" s="40">
        <v>2.9437402562190792E-2</v>
      </c>
      <c r="AG112" s="40" t="s">
        <v>51</v>
      </c>
      <c r="AH112" s="41">
        <v>1.25</v>
      </c>
      <c r="AI112" s="16"/>
      <c r="AJ112" s="42">
        <v>0.35149999999999998</v>
      </c>
      <c r="AK112" s="42" t="s">
        <v>49</v>
      </c>
      <c r="AL112" s="43">
        <v>0</v>
      </c>
      <c r="AM112" s="16"/>
      <c r="AN112" s="44">
        <v>3.7499999999999999E-2</v>
      </c>
      <c r="AO112" s="44" t="s">
        <v>51</v>
      </c>
      <c r="AP112" s="45">
        <v>3</v>
      </c>
      <c r="AQ112" s="16"/>
      <c r="AR112" s="40">
        <v>3.78E-2</v>
      </c>
      <c r="AS112" s="40" t="s">
        <v>51</v>
      </c>
      <c r="AT112" s="41">
        <v>3</v>
      </c>
      <c r="AU112" s="16"/>
      <c r="AV112" s="46">
        <v>2.46E-2</v>
      </c>
      <c r="AW112" s="46" t="s">
        <v>49</v>
      </c>
      <c r="AX112" s="47">
        <v>0</v>
      </c>
      <c r="AY112" s="16"/>
      <c r="AZ112" s="48">
        <v>0.88</v>
      </c>
      <c r="BA112" s="48" t="s">
        <v>51</v>
      </c>
      <c r="BB112" s="49">
        <v>3</v>
      </c>
      <c r="BC112" s="16"/>
      <c r="BD112" s="50"/>
    </row>
    <row r="113" spans="1:56" ht="15.6" customHeight="1" thickBot="1" x14ac:dyDescent="0.35">
      <c r="A113" s="95" t="s">
        <v>164</v>
      </c>
      <c r="B113" s="52">
        <v>798894</v>
      </c>
      <c r="C113" s="52" t="s">
        <v>48</v>
      </c>
      <c r="D113" s="26">
        <v>269.08</v>
      </c>
      <c r="E113" s="26">
        <v>8.4499999999999993</v>
      </c>
      <c r="F113" s="53">
        <v>13.67</v>
      </c>
      <c r="G113" s="53">
        <v>3</v>
      </c>
      <c r="H113" s="28">
        <f t="shared" si="3"/>
        <v>294.2</v>
      </c>
      <c r="I113" s="29">
        <f t="shared" si="5"/>
        <v>277.52999999999997</v>
      </c>
      <c r="J113" s="29">
        <v>0.86</v>
      </c>
      <c r="K113" s="30">
        <v>13.67</v>
      </c>
      <c r="L113" s="30">
        <v>9</v>
      </c>
      <c r="M113" s="31">
        <f t="shared" si="4"/>
        <v>301.06</v>
      </c>
      <c r="N113" s="16"/>
      <c r="O113" s="32" t="s">
        <v>51</v>
      </c>
      <c r="P113" s="33">
        <v>3</v>
      </c>
      <c r="Q113" s="34">
        <v>9</v>
      </c>
      <c r="R113" s="16"/>
      <c r="S113" s="35" t="s">
        <v>51</v>
      </c>
      <c r="T113" s="35" t="s">
        <v>49</v>
      </c>
      <c r="U113" s="35" t="s">
        <v>49</v>
      </c>
      <c r="V113" s="35" t="s">
        <v>49</v>
      </c>
      <c r="W113" s="35" t="s">
        <v>51</v>
      </c>
      <c r="X113" s="36">
        <v>3</v>
      </c>
      <c r="Y113" s="16"/>
      <c r="Z113" s="37">
        <v>3.58</v>
      </c>
      <c r="AA113" s="37" t="s">
        <v>49</v>
      </c>
      <c r="AB113" s="37" t="s">
        <v>52</v>
      </c>
      <c r="AC113" s="38">
        <v>0</v>
      </c>
      <c r="AD113" s="16"/>
      <c r="AE113" s="39">
        <v>0.2319599999999995</v>
      </c>
      <c r="AF113" s="40">
        <v>6.9293864867105204E-2</v>
      </c>
      <c r="AG113" s="40" t="s">
        <v>49</v>
      </c>
      <c r="AH113" s="41">
        <v>0</v>
      </c>
      <c r="AI113" s="16"/>
      <c r="AJ113" s="42">
        <v>0.40229999999999999</v>
      </c>
      <c r="AK113" s="42" t="s">
        <v>49</v>
      </c>
      <c r="AL113" s="43">
        <v>0</v>
      </c>
      <c r="AM113" s="16"/>
      <c r="AN113" s="44">
        <v>3.2500000000000001E-2</v>
      </c>
      <c r="AO113" s="44" t="s">
        <v>51</v>
      </c>
      <c r="AP113" s="45">
        <v>3</v>
      </c>
      <c r="AQ113" s="16"/>
      <c r="AR113" s="40">
        <v>3.5499999999999997E-2</v>
      </c>
      <c r="AS113" s="40" t="s">
        <v>51</v>
      </c>
      <c r="AT113" s="41">
        <v>3</v>
      </c>
      <c r="AU113" s="16"/>
      <c r="AV113" s="46">
        <v>2.7699999999999999E-2</v>
      </c>
      <c r="AW113" s="46" t="s">
        <v>49</v>
      </c>
      <c r="AX113" s="47">
        <v>0</v>
      </c>
      <c r="AY113" s="16"/>
      <c r="AZ113" s="48">
        <v>0.85</v>
      </c>
      <c r="BA113" s="48" t="s">
        <v>51</v>
      </c>
      <c r="BB113" s="49">
        <v>3</v>
      </c>
      <c r="BC113" s="16"/>
      <c r="BD113" s="50"/>
    </row>
    <row r="114" spans="1:56" ht="15.6" customHeight="1" thickBot="1" x14ac:dyDescent="0.35">
      <c r="A114" s="95" t="s">
        <v>165</v>
      </c>
      <c r="B114" s="52">
        <v>857858</v>
      </c>
      <c r="C114" s="52" t="s">
        <v>48</v>
      </c>
      <c r="D114" s="26">
        <v>238.86</v>
      </c>
      <c r="E114" s="26">
        <v>8.4499999999999993</v>
      </c>
      <c r="F114" s="58">
        <v>13.67</v>
      </c>
      <c r="G114" s="53">
        <v>3</v>
      </c>
      <c r="H114" s="28">
        <f t="shared" si="3"/>
        <v>263.98</v>
      </c>
      <c r="I114" s="29">
        <f t="shared" si="5"/>
        <v>247.31</v>
      </c>
      <c r="J114" s="29">
        <v>0.86</v>
      </c>
      <c r="K114" s="30">
        <v>13.67</v>
      </c>
      <c r="L114" s="30">
        <v>3</v>
      </c>
      <c r="M114" s="31">
        <f t="shared" si="4"/>
        <v>264.84000000000003</v>
      </c>
      <c r="N114" s="16"/>
      <c r="O114" s="32" t="s">
        <v>51</v>
      </c>
      <c r="P114" s="33">
        <v>1</v>
      </c>
      <c r="Q114" s="34">
        <v>3</v>
      </c>
      <c r="R114" s="16"/>
      <c r="S114" s="35" t="s">
        <v>51</v>
      </c>
      <c r="T114" s="35" t="s">
        <v>49</v>
      </c>
      <c r="U114" s="35" t="s">
        <v>49</v>
      </c>
      <c r="V114" s="35" t="s">
        <v>49</v>
      </c>
      <c r="W114" s="35" t="s">
        <v>51</v>
      </c>
      <c r="X114" s="36">
        <v>1</v>
      </c>
      <c r="Y114" s="16"/>
      <c r="Z114" s="37">
        <v>3.5</v>
      </c>
      <c r="AA114" s="37" t="s">
        <v>49</v>
      </c>
      <c r="AB114" s="37" t="s">
        <v>52</v>
      </c>
      <c r="AC114" s="38">
        <v>0</v>
      </c>
      <c r="AD114" s="16"/>
      <c r="AE114" s="39">
        <v>0.22255750000000019</v>
      </c>
      <c r="AF114" s="40">
        <v>6.7911335287759111E-2</v>
      </c>
      <c r="AG114" s="40" t="s">
        <v>49</v>
      </c>
      <c r="AH114" s="41">
        <v>0</v>
      </c>
      <c r="AI114" s="16"/>
      <c r="AJ114" s="42">
        <v>0.75029999999999997</v>
      </c>
      <c r="AK114" s="42" t="s">
        <v>49</v>
      </c>
      <c r="AL114" s="43">
        <v>0</v>
      </c>
      <c r="AM114" s="16"/>
      <c r="AN114" s="44">
        <v>6.4100000000000004E-2</v>
      </c>
      <c r="AO114" s="44" t="s">
        <v>49</v>
      </c>
      <c r="AP114" s="45">
        <v>0</v>
      </c>
      <c r="AQ114" s="16"/>
      <c r="AR114" s="40">
        <v>9.5700000000000007E-2</v>
      </c>
      <c r="AS114" s="40" t="s">
        <v>49</v>
      </c>
      <c r="AT114" s="41">
        <v>0</v>
      </c>
      <c r="AU114" s="16"/>
      <c r="AV114" s="46">
        <v>2.6200000000000001E-2</v>
      </c>
      <c r="AW114" s="46" t="s">
        <v>49</v>
      </c>
      <c r="AX114" s="47">
        <v>0</v>
      </c>
      <c r="AY114" s="16"/>
      <c r="AZ114" s="48">
        <v>0.9</v>
      </c>
      <c r="BA114" s="48" t="s">
        <v>51</v>
      </c>
      <c r="BB114" s="49">
        <v>3</v>
      </c>
      <c r="BC114" s="16"/>
      <c r="BD114" s="50"/>
    </row>
    <row r="115" spans="1:56" ht="15.6" customHeight="1" thickBot="1" x14ac:dyDescent="0.35">
      <c r="A115" s="60" t="s">
        <v>166</v>
      </c>
      <c r="B115" s="52">
        <v>856959</v>
      </c>
      <c r="C115" s="52" t="s">
        <v>48</v>
      </c>
      <c r="D115" s="26">
        <v>242.47</v>
      </c>
      <c r="E115" s="26">
        <v>8.4499999999999993</v>
      </c>
      <c r="F115" s="58">
        <v>13.67</v>
      </c>
      <c r="G115" s="53">
        <v>12</v>
      </c>
      <c r="H115" s="28">
        <f t="shared" si="3"/>
        <v>276.58999999999997</v>
      </c>
      <c r="I115" s="29">
        <f t="shared" si="5"/>
        <v>250.92</v>
      </c>
      <c r="J115" s="29">
        <v>0.86</v>
      </c>
      <c r="K115" s="30">
        <v>13.67</v>
      </c>
      <c r="L115" s="30">
        <v>15.75</v>
      </c>
      <c r="M115" s="31">
        <f t="shared" si="4"/>
        <v>281.2</v>
      </c>
      <c r="N115" s="16"/>
      <c r="O115" s="32" t="s">
        <v>51</v>
      </c>
      <c r="P115" s="33">
        <v>4</v>
      </c>
      <c r="Q115" s="34">
        <v>15.75</v>
      </c>
      <c r="R115" s="16"/>
      <c r="S115" s="35" t="s">
        <v>51</v>
      </c>
      <c r="T115" s="35" t="s">
        <v>49</v>
      </c>
      <c r="U115" s="35" t="s">
        <v>49</v>
      </c>
      <c r="V115" s="35" t="s">
        <v>49</v>
      </c>
      <c r="W115" s="35" t="s">
        <v>51</v>
      </c>
      <c r="X115" s="36">
        <v>4</v>
      </c>
      <c r="Y115" s="16"/>
      <c r="Z115" s="37">
        <v>4.1500000000000004</v>
      </c>
      <c r="AA115" s="37" t="s">
        <v>51</v>
      </c>
      <c r="AB115" s="37" t="s">
        <v>60</v>
      </c>
      <c r="AC115" s="38">
        <v>6.75</v>
      </c>
      <c r="AD115" s="16"/>
      <c r="AE115" s="39">
        <v>0.61967250000000007</v>
      </c>
      <c r="AF115" s="40">
        <v>0.17531157236449849</v>
      </c>
      <c r="AG115" s="40" t="s">
        <v>49</v>
      </c>
      <c r="AH115" s="41">
        <v>0</v>
      </c>
      <c r="AI115" s="16"/>
      <c r="AJ115" s="42">
        <v>0.61130000000000007</v>
      </c>
      <c r="AK115" s="42" t="s">
        <v>49</v>
      </c>
      <c r="AL115" s="43">
        <v>0</v>
      </c>
      <c r="AM115" s="16"/>
      <c r="AN115" s="44">
        <v>3.0099999999999998E-2</v>
      </c>
      <c r="AO115" s="44" t="s">
        <v>51</v>
      </c>
      <c r="AP115" s="45">
        <v>3</v>
      </c>
      <c r="AQ115" s="16"/>
      <c r="AR115" s="40">
        <v>2.87E-2</v>
      </c>
      <c r="AS115" s="40" t="s">
        <v>51</v>
      </c>
      <c r="AT115" s="41">
        <v>3</v>
      </c>
      <c r="AU115" s="16"/>
      <c r="AV115" s="46" t="s">
        <v>69</v>
      </c>
      <c r="AW115" s="46" t="s">
        <v>49</v>
      </c>
      <c r="AX115" s="47">
        <v>0</v>
      </c>
      <c r="AY115" s="16"/>
      <c r="AZ115" s="48">
        <v>0.88</v>
      </c>
      <c r="BA115" s="48" t="s">
        <v>51</v>
      </c>
      <c r="BB115" s="49">
        <v>3</v>
      </c>
      <c r="BC115" s="16"/>
      <c r="BD115" s="50"/>
    </row>
    <row r="116" spans="1:56" ht="15.6" customHeight="1" thickBot="1" x14ac:dyDescent="0.35">
      <c r="A116" s="103" t="s">
        <v>167</v>
      </c>
      <c r="B116" s="25">
        <v>931055</v>
      </c>
      <c r="C116" s="52" t="s">
        <v>48</v>
      </c>
      <c r="D116" s="26">
        <v>270.95</v>
      </c>
      <c r="E116" s="26">
        <v>8.4499999999999993</v>
      </c>
      <c r="F116" s="53">
        <v>13.67</v>
      </c>
      <c r="G116" s="53">
        <v>12.75</v>
      </c>
      <c r="H116" s="28">
        <f t="shared" si="3"/>
        <v>305.82</v>
      </c>
      <c r="I116" s="29">
        <f t="shared" si="5"/>
        <v>279.39999999999998</v>
      </c>
      <c r="J116" s="29">
        <v>0.86</v>
      </c>
      <c r="K116" s="30">
        <v>13.67</v>
      </c>
      <c r="L116" s="30">
        <v>6</v>
      </c>
      <c r="M116" s="31">
        <f t="shared" si="4"/>
        <v>299.93</v>
      </c>
      <c r="N116" s="16"/>
      <c r="O116" s="32" t="s">
        <v>51</v>
      </c>
      <c r="P116" s="33">
        <v>2</v>
      </c>
      <c r="Q116" s="34">
        <v>6</v>
      </c>
      <c r="R116" s="16"/>
      <c r="S116" s="35" t="s">
        <v>51</v>
      </c>
      <c r="T116" s="35" t="s">
        <v>49</v>
      </c>
      <c r="U116" s="35" t="s">
        <v>49</v>
      </c>
      <c r="V116" s="35" t="s">
        <v>49</v>
      </c>
      <c r="W116" s="35" t="s">
        <v>51</v>
      </c>
      <c r="X116" s="36">
        <v>2</v>
      </c>
      <c r="Y116" s="16"/>
      <c r="Z116" s="37">
        <v>3.71</v>
      </c>
      <c r="AA116" s="37" t="s">
        <v>49</v>
      </c>
      <c r="AB116" s="37" t="s">
        <v>82</v>
      </c>
      <c r="AC116" s="38">
        <v>0</v>
      </c>
      <c r="AD116" s="16"/>
      <c r="AE116" s="39">
        <v>-0.57880749999999992</v>
      </c>
      <c r="AF116" s="40">
        <v>-0.13492236470058949</v>
      </c>
      <c r="AG116" s="40" t="s">
        <v>49</v>
      </c>
      <c r="AH116" s="41">
        <v>0</v>
      </c>
      <c r="AI116" s="16"/>
      <c r="AJ116" s="42">
        <v>0.69730000000000003</v>
      </c>
      <c r="AK116" s="42" t="s">
        <v>49</v>
      </c>
      <c r="AL116" s="43">
        <v>0</v>
      </c>
      <c r="AM116" s="16"/>
      <c r="AN116" s="44">
        <v>1.4199999999999999E-2</v>
      </c>
      <c r="AO116" s="44" t="s">
        <v>51</v>
      </c>
      <c r="AP116" s="45">
        <v>3</v>
      </c>
      <c r="AQ116" s="16"/>
      <c r="AR116" s="40">
        <v>6.6900000000000001E-2</v>
      </c>
      <c r="AS116" s="40" t="s">
        <v>49</v>
      </c>
      <c r="AT116" s="41">
        <v>0</v>
      </c>
      <c r="AU116" s="16"/>
      <c r="AV116" s="46">
        <v>2.4799999999999999E-2</v>
      </c>
      <c r="AW116" s="46" t="s">
        <v>49</v>
      </c>
      <c r="AX116" s="47">
        <v>0</v>
      </c>
      <c r="AY116" s="16"/>
      <c r="AZ116" s="48">
        <v>0.88</v>
      </c>
      <c r="BA116" s="48" t="s">
        <v>51</v>
      </c>
      <c r="BB116" s="49">
        <v>3</v>
      </c>
      <c r="BC116" s="16"/>
      <c r="BD116" s="50"/>
    </row>
    <row r="117" spans="1:56" ht="15.6" customHeight="1" thickBot="1" x14ac:dyDescent="0.35">
      <c r="A117" s="95" t="s">
        <v>168</v>
      </c>
      <c r="B117" s="52">
        <v>858781</v>
      </c>
      <c r="C117" s="52" t="s">
        <v>48</v>
      </c>
      <c r="D117" s="26">
        <v>241.86</v>
      </c>
      <c r="E117" s="26">
        <v>8.4499999999999993</v>
      </c>
      <c r="F117" s="58">
        <v>13.67</v>
      </c>
      <c r="G117" s="53">
        <v>0</v>
      </c>
      <c r="H117" s="28">
        <f t="shared" si="3"/>
        <v>263.98</v>
      </c>
      <c r="I117" s="29">
        <f t="shared" si="5"/>
        <v>250.31</v>
      </c>
      <c r="J117" s="29">
        <v>0.86</v>
      </c>
      <c r="K117" s="30">
        <v>13.67</v>
      </c>
      <c r="L117" s="30">
        <v>10.5</v>
      </c>
      <c r="M117" s="31">
        <f t="shared" si="4"/>
        <v>275.34000000000003</v>
      </c>
      <c r="N117" s="16"/>
      <c r="O117" s="32" t="s">
        <v>51</v>
      </c>
      <c r="P117" s="33">
        <v>3</v>
      </c>
      <c r="Q117" s="34">
        <v>10.5</v>
      </c>
      <c r="R117" s="16"/>
      <c r="S117" s="35" t="s">
        <v>51</v>
      </c>
      <c r="T117" s="35" t="s">
        <v>49</v>
      </c>
      <c r="U117" s="35" t="s">
        <v>49</v>
      </c>
      <c r="V117" s="35" t="s">
        <v>49</v>
      </c>
      <c r="W117" s="35" t="s">
        <v>51</v>
      </c>
      <c r="X117" s="36">
        <v>3</v>
      </c>
      <c r="Y117" s="16"/>
      <c r="Z117" s="37">
        <v>3.2</v>
      </c>
      <c r="AA117" s="37" t="s">
        <v>49</v>
      </c>
      <c r="AB117" s="37" t="s">
        <v>52</v>
      </c>
      <c r="AC117" s="38">
        <v>0</v>
      </c>
      <c r="AD117" s="16"/>
      <c r="AE117" s="39">
        <v>0.19866500000000009</v>
      </c>
      <c r="AF117" s="40">
        <v>6.6139213114317516E-2</v>
      </c>
      <c r="AG117" s="40" t="s">
        <v>49</v>
      </c>
      <c r="AH117" s="41">
        <v>0</v>
      </c>
      <c r="AI117" s="16"/>
      <c r="AJ117" s="42">
        <v>0.21030000000000001</v>
      </c>
      <c r="AK117" s="42" t="s">
        <v>51</v>
      </c>
      <c r="AL117" s="43">
        <v>4.5</v>
      </c>
      <c r="AM117" s="16"/>
      <c r="AN117" s="44">
        <v>2.35E-2</v>
      </c>
      <c r="AO117" s="44" t="s">
        <v>51</v>
      </c>
      <c r="AP117" s="45">
        <v>3</v>
      </c>
      <c r="AQ117" s="16"/>
      <c r="AR117" s="40">
        <v>9.2899999999999996E-2</v>
      </c>
      <c r="AS117" s="40" t="s">
        <v>49</v>
      </c>
      <c r="AT117" s="41">
        <v>0</v>
      </c>
      <c r="AU117" s="16"/>
      <c r="AV117" s="46">
        <v>2.3399999999999997E-2</v>
      </c>
      <c r="AW117" s="46" t="s">
        <v>49</v>
      </c>
      <c r="AX117" s="47">
        <v>0</v>
      </c>
      <c r="AY117" s="16"/>
      <c r="AZ117" s="48">
        <v>0.87</v>
      </c>
      <c r="BA117" s="48" t="s">
        <v>51</v>
      </c>
      <c r="BB117" s="49">
        <v>3</v>
      </c>
      <c r="BC117" s="16"/>
      <c r="BD117" s="50"/>
    </row>
    <row r="118" spans="1:56" ht="15.6" customHeight="1" thickBot="1" x14ac:dyDescent="0.35">
      <c r="A118" s="104" t="s">
        <v>169</v>
      </c>
      <c r="B118" s="57">
        <v>801356</v>
      </c>
      <c r="C118" s="52" t="s">
        <v>48</v>
      </c>
      <c r="D118" s="26">
        <v>272.27</v>
      </c>
      <c r="E118" s="26">
        <v>8.4499999999999993</v>
      </c>
      <c r="F118" s="53">
        <v>13.67</v>
      </c>
      <c r="G118" s="53">
        <v>0</v>
      </c>
      <c r="H118" s="28">
        <f t="shared" si="3"/>
        <v>294.39</v>
      </c>
      <c r="I118" s="29">
        <f t="shared" si="5"/>
        <v>280.71999999999997</v>
      </c>
      <c r="J118" s="29">
        <v>0.86</v>
      </c>
      <c r="K118" s="30">
        <v>13.67</v>
      </c>
      <c r="L118" s="30">
        <v>9</v>
      </c>
      <c r="M118" s="31">
        <f t="shared" si="4"/>
        <v>304.25</v>
      </c>
      <c r="N118" s="16"/>
      <c r="O118" s="32" t="s">
        <v>51</v>
      </c>
      <c r="P118" s="33">
        <v>3</v>
      </c>
      <c r="Q118" s="34">
        <v>9</v>
      </c>
      <c r="R118" s="16"/>
      <c r="S118" s="35" t="s">
        <v>51</v>
      </c>
      <c r="T118" s="35" t="s">
        <v>49</v>
      </c>
      <c r="U118" s="35" t="s">
        <v>49</v>
      </c>
      <c r="V118" s="35" t="s">
        <v>49</v>
      </c>
      <c r="W118" s="35" t="s">
        <v>51</v>
      </c>
      <c r="X118" s="36">
        <v>3</v>
      </c>
      <c r="Y118" s="16"/>
      <c r="Z118" s="37">
        <v>3.58</v>
      </c>
      <c r="AA118" s="37" t="s">
        <v>49</v>
      </c>
      <c r="AB118" s="37" t="s">
        <v>52</v>
      </c>
      <c r="AC118" s="38">
        <v>0</v>
      </c>
      <c r="AD118" s="16"/>
      <c r="AE118" s="39">
        <v>-7.8605000000000036E-2</v>
      </c>
      <c r="AF118" s="40">
        <v>-2.1467684450574221E-2</v>
      </c>
      <c r="AG118" s="40" t="s">
        <v>49</v>
      </c>
      <c r="AH118" s="41">
        <v>0</v>
      </c>
      <c r="AI118" s="16"/>
      <c r="AJ118" s="42">
        <v>0.50900000000000001</v>
      </c>
      <c r="AK118" s="42" t="s">
        <v>49</v>
      </c>
      <c r="AL118" s="43">
        <v>0</v>
      </c>
      <c r="AM118" s="16"/>
      <c r="AN118" s="44">
        <v>0.06</v>
      </c>
      <c r="AO118" s="44" t="s">
        <v>49</v>
      </c>
      <c r="AP118" s="45">
        <v>0</v>
      </c>
      <c r="AQ118" s="16"/>
      <c r="AR118" s="40">
        <v>5.1500000000000004E-2</v>
      </c>
      <c r="AS118" s="40" t="s">
        <v>51</v>
      </c>
      <c r="AT118" s="41">
        <v>3</v>
      </c>
      <c r="AU118" s="16"/>
      <c r="AV118" s="46">
        <v>1.5900000000000001E-2</v>
      </c>
      <c r="AW118" s="46" t="s">
        <v>51</v>
      </c>
      <c r="AX118" s="47">
        <v>3</v>
      </c>
      <c r="AY118" s="16"/>
      <c r="AZ118" s="48">
        <v>0.86</v>
      </c>
      <c r="BA118" s="48" t="s">
        <v>51</v>
      </c>
      <c r="BB118" s="49">
        <v>3</v>
      </c>
      <c r="BC118" s="16"/>
      <c r="BD118" s="50"/>
    </row>
    <row r="119" spans="1:56" ht="15.6" customHeight="1" thickBot="1" x14ac:dyDescent="0.35">
      <c r="A119" s="51" t="s">
        <v>170</v>
      </c>
      <c r="B119" s="52">
        <v>586714</v>
      </c>
      <c r="C119" s="52" t="s">
        <v>48</v>
      </c>
      <c r="D119" s="26">
        <v>261.71999999999997</v>
      </c>
      <c r="E119" s="26">
        <v>8.4499999999999993</v>
      </c>
      <c r="F119" s="53">
        <v>13.67</v>
      </c>
      <c r="G119" s="53">
        <v>0</v>
      </c>
      <c r="H119" s="28">
        <f t="shared" si="3"/>
        <v>283.83999999999997</v>
      </c>
      <c r="I119" s="29">
        <f t="shared" si="5"/>
        <v>270.16999999999996</v>
      </c>
      <c r="J119" s="29">
        <v>0.86</v>
      </c>
      <c r="K119" s="30">
        <v>13.67</v>
      </c>
      <c r="L119" s="30">
        <v>0</v>
      </c>
      <c r="M119" s="31">
        <f t="shared" si="4"/>
        <v>284.7</v>
      </c>
      <c r="N119" s="16"/>
      <c r="O119" s="32" t="s">
        <v>49</v>
      </c>
      <c r="P119" s="33" t="s">
        <v>50</v>
      </c>
      <c r="Q119" s="34">
        <v>0</v>
      </c>
      <c r="R119" s="16"/>
      <c r="S119" s="35" t="s">
        <v>51</v>
      </c>
      <c r="T119" s="35" t="s">
        <v>49</v>
      </c>
      <c r="U119" s="35" t="s">
        <v>51</v>
      </c>
      <c r="V119" s="35" t="s">
        <v>51</v>
      </c>
      <c r="W119" s="35" t="s">
        <v>49</v>
      </c>
      <c r="X119" s="36" t="s">
        <v>50</v>
      </c>
      <c r="Y119" s="16"/>
      <c r="Z119" s="37" t="s">
        <v>54</v>
      </c>
      <c r="AA119" s="37" t="s">
        <v>49</v>
      </c>
      <c r="AB119" s="37" t="s">
        <v>52</v>
      </c>
      <c r="AC119" s="38">
        <v>0</v>
      </c>
      <c r="AD119" s="16"/>
      <c r="AE119" s="39">
        <v>3.3789350000000002</v>
      </c>
      <c r="AF119" s="40" t="s">
        <v>52</v>
      </c>
      <c r="AG119" s="40" t="s">
        <v>49</v>
      </c>
      <c r="AH119" s="41">
        <v>0</v>
      </c>
      <c r="AI119" s="16"/>
      <c r="AJ119" s="42" t="s">
        <v>54</v>
      </c>
      <c r="AK119" s="42" t="s">
        <v>49</v>
      </c>
      <c r="AL119" s="43">
        <v>0</v>
      </c>
      <c r="AM119" s="16"/>
      <c r="AN119" s="44">
        <v>4.0599999999999997E-2</v>
      </c>
      <c r="AO119" s="44" t="s">
        <v>51</v>
      </c>
      <c r="AP119" s="45">
        <v>3</v>
      </c>
      <c r="AQ119" s="16"/>
      <c r="AR119" s="40">
        <v>6.3399999999999998E-2</v>
      </c>
      <c r="AS119" s="40" t="s">
        <v>49</v>
      </c>
      <c r="AT119" s="41">
        <v>0</v>
      </c>
      <c r="AU119" s="16"/>
      <c r="AV119" s="46">
        <v>2.5099999999999997E-2</v>
      </c>
      <c r="AW119" s="46" t="s">
        <v>49</v>
      </c>
      <c r="AX119" s="47">
        <v>0</v>
      </c>
      <c r="AY119" s="16"/>
      <c r="AZ119" s="48">
        <v>0.88</v>
      </c>
      <c r="BA119" s="48" t="s">
        <v>51</v>
      </c>
      <c r="BB119" s="49">
        <v>3</v>
      </c>
      <c r="BC119" s="16"/>
      <c r="BD119" s="50"/>
    </row>
    <row r="120" spans="1:56" ht="15.6" customHeight="1" thickBot="1" x14ac:dyDescent="0.35">
      <c r="A120" s="95" t="s">
        <v>171</v>
      </c>
      <c r="B120" s="52">
        <v>849553</v>
      </c>
      <c r="C120" s="52" t="s">
        <v>48</v>
      </c>
      <c r="D120" s="26">
        <v>249.26000000000002</v>
      </c>
      <c r="E120" s="26">
        <v>8.4499999999999993</v>
      </c>
      <c r="F120" s="58">
        <v>13.67</v>
      </c>
      <c r="G120" s="53">
        <v>3</v>
      </c>
      <c r="H120" s="28">
        <f t="shared" si="3"/>
        <v>274.38000000000005</v>
      </c>
      <c r="I120" s="29">
        <f t="shared" si="5"/>
        <v>257.71000000000004</v>
      </c>
      <c r="J120" s="29">
        <v>0.86</v>
      </c>
      <c r="K120" s="30">
        <v>13.67</v>
      </c>
      <c r="L120" s="30">
        <v>7.5</v>
      </c>
      <c r="M120" s="31">
        <f t="shared" si="4"/>
        <v>279.74000000000007</v>
      </c>
      <c r="N120" s="16"/>
      <c r="O120" s="32" t="s">
        <v>51</v>
      </c>
      <c r="P120" s="33">
        <v>2</v>
      </c>
      <c r="Q120" s="34">
        <v>7.5</v>
      </c>
      <c r="R120" s="16"/>
      <c r="S120" s="35" t="s">
        <v>51</v>
      </c>
      <c r="T120" s="35" t="s">
        <v>49</v>
      </c>
      <c r="U120" s="35" t="s">
        <v>49</v>
      </c>
      <c r="V120" s="35" t="s">
        <v>49</v>
      </c>
      <c r="W120" s="35" t="s">
        <v>51</v>
      </c>
      <c r="X120" s="36">
        <v>2</v>
      </c>
      <c r="Y120" s="16"/>
      <c r="Z120" s="37">
        <v>3.45</v>
      </c>
      <c r="AA120" s="37" t="s">
        <v>49</v>
      </c>
      <c r="AB120" s="37" t="s">
        <v>52</v>
      </c>
      <c r="AC120" s="38">
        <v>0</v>
      </c>
      <c r="AD120" s="16"/>
      <c r="AE120" s="39">
        <v>6.3749999999993534E-3</v>
      </c>
      <c r="AF120" s="40">
        <v>1.8488295458910242E-3</v>
      </c>
      <c r="AG120" s="40" t="s">
        <v>49</v>
      </c>
      <c r="AH120" s="41">
        <v>0</v>
      </c>
      <c r="AI120" s="16"/>
      <c r="AJ120" s="42">
        <v>0.27179999999999999</v>
      </c>
      <c r="AK120" s="42" t="s">
        <v>51</v>
      </c>
      <c r="AL120" s="43">
        <v>4.5</v>
      </c>
      <c r="AM120" s="16"/>
      <c r="AN120" s="44">
        <v>0.14219999999999999</v>
      </c>
      <c r="AO120" s="44" t="s">
        <v>49</v>
      </c>
      <c r="AP120" s="45">
        <v>0</v>
      </c>
      <c r="AQ120" s="16"/>
      <c r="AR120" s="40">
        <v>0.1197</v>
      </c>
      <c r="AS120" s="40" t="s">
        <v>49</v>
      </c>
      <c r="AT120" s="41">
        <v>0</v>
      </c>
      <c r="AU120" s="16"/>
      <c r="AV120" s="46">
        <v>2.5099999999999997E-2</v>
      </c>
      <c r="AW120" s="46" t="s">
        <v>49</v>
      </c>
      <c r="AX120" s="47">
        <v>0</v>
      </c>
      <c r="AY120" s="16"/>
      <c r="AZ120" s="48">
        <v>0.87</v>
      </c>
      <c r="BA120" s="48" t="s">
        <v>51</v>
      </c>
      <c r="BB120" s="49">
        <v>3</v>
      </c>
      <c r="BC120" s="16"/>
      <c r="BD120" s="50"/>
    </row>
    <row r="121" spans="1:56" ht="15.6" customHeight="1" thickBot="1" x14ac:dyDescent="0.35">
      <c r="A121" s="56" t="s">
        <v>172</v>
      </c>
      <c r="B121" s="52">
        <v>934780</v>
      </c>
      <c r="C121" s="52" t="s">
        <v>48</v>
      </c>
      <c r="D121" s="26">
        <v>248.67000000000002</v>
      </c>
      <c r="E121" s="26">
        <v>8.4499999999999993</v>
      </c>
      <c r="F121" s="53">
        <v>13.67</v>
      </c>
      <c r="G121" s="53">
        <v>10.5</v>
      </c>
      <c r="H121" s="28">
        <f t="shared" si="3"/>
        <v>281.29000000000002</v>
      </c>
      <c r="I121" s="29">
        <f t="shared" si="5"/>
        <v>257.12</v>
      </c>
      <c r="J121" s="29">
        <v>0.86</v>
      </c>
      <c r="K121" s="30">
        <v>13.67</v>
      </c>
      <c r="L121" s="30">
        <v>9</v>
      </c>
      <c r="M121" s="31">
        <f t="shared" si="4"/>
        <v>280.65000000000003</v>
      </c>
      <c r="N121" s="16"/>
      <c r="O121" s="32" t="s">
        <v>51</v>
      </c>
      <c r="P121" s="33">
        <v>3</v>
      </c>
      <c r="Q121" s="34">
        <v>9</v>
      </c>
      <c r="R121" s="16"/>
      <c r="S121" s="35" t="s">
        <v>51</v>
      </c>
      <c r="T121" s="35" t="s">
        <v>49</v>
      </c>
      <c r="U121" s="35" t="s">
        <v>49</v>
      </c>
      <c r="V121" s="35" t="s">
        <v>49</v>
      </c>
      <c r="W121" s="35" t="s">
        <v>51</v>
      </c>
      <c r="X121" s="36">
        <v>3</v>
      </c>
      <c r="Y121" s="16"/>
      <c r="Z121" s="37">
        <v>3.52</v>
      </c>
      <c r="AA121" s="37" t="s">
        <v>49</v>
      </c>
      <c r="AB121" s="37" t="s">
        <v>52</v>
      </c>
      <c r="AC121" s="38">
        <v>0</v>
      </c>
      <c r="AD121" s="16"/>
      <c r="AE121" s="39">
        <v>-0.50897000000000059</v>
      </c>
      <c r="AF121" s="40">
        <v>-0.12643528969733869</v>
      </c>
      <c r="AG121" s="40" t="s">
        <v>49</v>
      </c>
      <c r="AH121" s="41">
        <v>0</v>
      </c>
      <c r="AI121" s="16"/>
      <c r="AJ121" s="42" t="s">
        <v>54</v>
      </c>
      <c r="AK121" s="42" t="s">
        <v>49</v>
      </c>
      <c r="AL121" s="43">
        <v>0</v>
      </c>
      <c r="AM121" s="16"/>
      <c r="AN121" s="44">
        <v>2.07E-2</v>
      </c>
      <c r="AO121" s="44" t="s">
        <v>51</v>
      </c>
      <c r="AP121" s="45">
        <v>3</v>
      </c>
      <c r="AQ121" s="16"/>
      <c r="AR121" s="40">
        <v>4.8799999999999996E-2</v>
      </c>
      <c r="AS121" s="40" t="s">
        <v>51</v>
      </c>
      <c r="AT121" s="41">
        <v>3</v>
      </c>
      <c r="AU121" s="16"/>
      <c r="AV121" s="46" t="s">
        <v>69</v>
      </c>
      <c r="AW121" s="46" t="s">
        <v>49</v>
      </c>
      <c r="AX121" s="47">
        <v>0</v>
      </c>
      <c r="AY121" s="16"/>
      <c r="AZ121" s="48">
        <v>0.91</v>
      </c>
      <c r="BA121" s="48" t="s">
        <v>51</v>
      </c>
      <c r="BB121" s="49">
        <v>3</v>
      </c>
      <c r="BC121" s="16"/>
      <c r="BD121" s="50"/>
    </row>
    <row r="122" spans="1:56" ht="15.6" customHeight="1" thickBot="1" x14ac:dyDescent="0.35">
      <c r="A122" s="105" t="s">
        <v>173</v>
      </c>
      <c r="B122" s="106">
        <v>952460</v>
      </c>
      <c r="C122" s="52" t="s">
        <v>48</v>
      </c>
      <c r="D122" s="26">
        <v>262.08</v>
      </c>
      <c r="E122" s="26">
        <v>8.4499999999999993</v>
      </c>
      <c r="F122" s="107">
        <v>13.67</v>
      </c>
      <c r="G122" s="53">
        <v>6.75</v>
      </c>
      <c r="H122" s="28">
        <f t="shared" si="3"/>
        <v>290.95</v>
      </c>
      <c r="I122" s="29">
        <f t="shared" si="5"/>
        <v>270.52999999999997</v>
      </c>
      <c r="J122" s="29">
        <v>0.86</v>
      </c>
      <c r="K122" s="30">
        <v>13.67</v>
      </c>
      <c r="L122" s="30">
        <v>12.75</v>
      </c>
      <c r="M122" s="31">
        <f t="shared" si="4"/>
        <v>297.81</v>
      </c>
      <c r="N122" s="16"/>
      <c r="O122" s="32" t="s">
        <v>51</v>
      </c>
      <c r="P122" s="33">
        <v>3</v>
      </c>
      <c r="Q122" s="34">
        <v>12.75</v>
      </c>
      <c r="R122" s="16"/>
      <c r="S122" s="35" t="s">
        <v>51</v>
      </c>
      <c r="T122" s="35" t="s">
        <v>49</v>
      </c>
      <c r="U122" s="35" t="s">
        <v>49</v>
      </c>
      <c r="V122" s="35" t="s">
        <v>49</v>
      </c>
      <c r="W122" s="35" t="s">
        <v>51</v>
      </c>
      <c r="X122" s="36">
        <v>3</v>
      </c>
      <c r="Y122" s="16"/>
      <c r="Z122" s="37">
        <v>4.8099999999999996</v>
      </c>
      <c r="AA122" s="37" t="s">
        <v>51</v>
      </c>
      <c r="AB122" s="37" t="s">
        <v>60</v>
      </c>
      <c r="AC122" s="38">
        <v>6.75</v>
      </c>
      <c r="AD122" s="16"/>
      <c r="AE122" s="39">
        <v>0.3034024999999998</v>
      </c>
      <c r="AF122" s="40">
        <v>6.738897097733744E-2</v>
      </c>
      <c r="AG122" s="40" t="s">
        <v>49</v>
      </c>
      <c r="AH122" s="41">
        <v>0</v>
      </c>
      <c r="AI122" s="16"/>
      <c r="AJ122" s="42" t="s">
        <v>54</v>
      </c>
      <c r="AK122" s="42" t="s">
        <v>49</v>
      </c>
      <c r="AL122" s="43">
        <v>0</v>
      </c>
      <c r="AM122" s="16"/>
      <c r="AN122" s="44">
        <v>0</v>
      </c>
      <c r="AO122" s="44" t="s">
        <v>51</v>
      </c>
      <c r="AP122" s="45">
        <v>3</v>
      </c>
      <c r="AQ122" s="16"/>
      <c r="AR122" s="40">
        <v>0.10339999999999999</v>
      </c>
      <c r="AS122" s="40" t="s">
        <v>49</v>
      </c>
      <c r="AT122" s="41">
        <v>0</v>
      </c>
      <c r="AU122" s="16"/>
      <c r="AV122" s="46">
        <v>1.3300000000000001E-2</v>
      </c>
      <c r="AW122" s="46" t="s">
        <v>51</v>
      </c>
      <c r="AX122" s="47">
        <v>3</v>
      </c>
      <c r="AY122" s="16"/>
      <c r="AZ122" s="48" t="s">
        <v>52</v>
      </c>
      <c r="BA122" s="48" t="s">
        <v>49</v>
      </c>
      <c r="BB122" s="49">
        <v>0</v>
      </c>
      <c r="BC122" s="16"/>
      <c r="BD122" s="50"/>
    </row>
    <row r="123" spans="1:56" ht="15.6" customHeight="1" thickBot="1" x14ac:dyDescent="0.35">
      <c r="A123" s="56" t="s">
        <v>174</v>
      </c>
      <c r="B123" s="52">
        <v>936677</v>
      </c>
      <c r="C123" s="52" t="s">
        <v>48</v>
      </c>
      <c r="D123" s="26">
        <v>254.63000000000002</v>
      </c>
      <c r="E123" s="26">
        <v>8.4499999999999993</v>
      </c>
      <c r="F123" s="53">
        <v>13.67</v>
      </c>
      <c r="G123" s="53">
        <v>12.75</v>
      </c>
      <c r="H123" s="28">
        <f t="shared" si="3"/>
        <v>289.50000000000006</v>
      </c>
      <c r="I123" s="29">
        <f t="shared" si="5"/>
        <v>263.08000000000004</v>
      </c>
      <c r="J123" s="29">
        <v>0.86</v>
      </c>
      <c r="K123" s="30">
        <v>13.67</v>
      </c>
      <c r="L123" s="30">
        <v>0</v>
      </c>
      <c r="M123" s="31">
        <f t="shared" si="4"/>
        <v>277.61000000000007</v>
      </c>
      <c r="N123" s="16"/>
      <c r="O123" s="32" t="s">
        <v>49</v>
      </c>
      <c r="P123" s="33" t="s">
        <v>50</v>
      </c>
      <c r="Q123" s="34">
        <v>0</v>
      </c>
      <c r="R123" s="16"/>
      <c r="S123" s="35" t="s">
        <v>51</v>
      </c>
      <c r="T123" s="35" t="s">
        <v>49</v>
      </c>
      <c r="U123" s="35" t="s">
        <v>49</v>
      </c>
      <c r="V123" s="35" t="s">
        <v>51</v>
      </c>
      <c r="W123" s="35" t="s">
        <v>49</v>
      </c>
      <c r="X123" s="36" t="s">
        <v>50</v>
      </c>
      <c r="Y123" s="16"/>
      <c r="Z123" s="37">
        <v>3.25</v>
      </c>
      <c r="AA123" s="37" t="s">
        <v>49</v>
      </c>
      <c r="AB123" s="37" t="s">
        <v>52</v>
      </c>
      <c r="AC123" s="38">
        <v>0</v>
      </c>
      <c r="AD123" s="16"/>
      <c r="AE123" s="39">
        <v>-1.1605425</v>
      </c>
      <c r="AF123" s="40">
        <v>-0.26324513450982173</v>
      </c>
      <c r="AG123" s="40" t="s">
        <v>49</v>
      </c>
      <c r="AH123" s="41">
        <v>0</v>
      </c>
      <c r="AI123" s="16"/>
      <c r="AJ123" s="42">
        <v>0.60150000000000003</v>
      </c>
      <c r="AK123" s="42" t="s">
        <v>49</v>
      </c>
      <c r="AL123" s="43">
        <v>0</v>
      </c>
      <c r="AM123" s="16"/>
      <c r="AN123" s="44">
        <v>8.43E-2</v>
      </c>
      <c r="AO123" s="44" t="s">
        <v>49</v>
      </c>
      <c r="AP123" s="45">
        <v>0</v>
      </c>
      <c r="AQ123" s="16"/>
      <c r="AR123" s="40">
        <v>7.1300000000000002E-2</v>
      </c>
      <c r="AS123" s="40" t="s">
        <v>49</v>
      </c>
      <c r="AT123" s="41">
        <v>0</v>
      </c>
      <c r="AU123" s="16"/>
      <c r="AV123" s="46">
        <v>2.1000000000000001E-2</v>
      </c>
      <c r="AW123" s="46" t="s">
        <v>49</v>
      </c>
      <c r="AX123" s="47">
        <v>0</v>
      </c>
      <c r="AY123" s="16"/>
      <c r="AZ123" s="48">
        <v>0.85</v>
      </c>
      <c r="BA123" s="48" t="s">
        <v>51</v>
      </c>
      <c r="BB123" s="49">
        <v>3</v>
      </c>
      <c r="BC123" s="16"/>
      <c r="BD123" s="50"/>
    </row>
    <row r="124" spans="1:56" ht="15.6" customHeight="1" thickBot="1" x14ac:dyDescent="0.35">
      <c r="A124" s="108" t="s">
        <v>175</v>
      </c>
      <c r="B124" s="52">
        <v>706957</v>
      </c>
      <c r="C124" s="52" t="s">
        <v>48</v>
      </c>
      <c r="D124" s="26">
        <v>246.3</v>
      </c>
      <c r="E124" s="26">
        <v>8.4499999999999993</v>
      </c>
      <c r="F124" s="53">
        <v>13.67</v>
      </c>
      <c r="G124" s="53">
        <v>0</v>
      </c>
      <c r="H124" s="28">
        <f t="shared" si="3"/>
        <v>268.42</v>
      </c>
      <c r="I124" s="29">
        <f t="shared" si="5"/>
        <v>254.75</v>
      </c>
      <c r="J124" s="29">
        <v>0.86</v>
      </c>
      <c r="K124" s="30">
        <v>13.67</v>
      </c>
      <c r="L124" s="30">
        <v>6</v>
      </c>
      <c r="M124" s="31">
        <f t="shared" si="4"/>
        <v>275.28000000000003</v>
      </c>
      <c r="N124" s="16"/>
      <c r="O124" s="32" t="s">
        <v>51</v>
      </c>
      <c r="P124" s="33">
        <v>2</v>
      </c>
      <c r="Q124" s="34">
        <v>6</v>
      </c>
      <c r="R124" s="16"/>
      <c r="S124" s="35" t="s">
        <v>51</v>
      </c>
      <c r="T124" s="35" t="s">
        <v>49</v>
      </c>
      <c r="U124" s="35" t="s">
        <v>49</v>
      </c>
      <c r="V124" s="35" t="s">
        <v>49</v>
      </c>
      <c r="W124" s="35" t="s">
        <v>51</v>
      </c>
      <c r="X124" s="36">
        <v>2</v>
      </c>
      <c r="Y124" s="16"/>
      <c r="Z124" s="37">
        <v>3.37</v>
      </c>
      <c r="AA124" s="37" t="s">
        <v>49</v>
      </c>
      <c r="AB124" s="37" t="s">
        <v>52</v>
      </c>
      <c r="AC124" s="38">
        <v>0</v>
      </c>
      <c r="AD124" s="16"/>
      <c r="AE124" s="39">
        <v>1.1282500000000084E-2</v>
      </c>
      <c r="AF124" s="40">
        <v>3.362199726434827E-3</v>
      </c>
      <c r="AG124" s="40" t="s">
        <v>49</v>
      </c>
      <c r="AH124" s="41">
        <v>0</v>
      </c>
      <c r="AI124" s="16"/>
      <c r="AJ124" s="42">
        <v>0.49280000000000002</v>
      </c>
      <c r="AK124" s="42" t="s">
        <v>49</v>
      </c>
      <c r="AL124" s="43">
        <v>0</v>
      </c>
      <c r="AM124" s="16"/>
      <c r="AN124" s="44">
        <v>6.0899999999999996E-2</v>
      </c>
      <c r="AO124" s="44" t="s">
        <v>49</v>
      </c>
      <c r="AP124" s="45">
        <v>0</v>
      </c>
      <c r="AQ124" s="16"/>
      <c r="AR124" s="40">
        <v>8.0500000000000002E-2</v>
      </c>
      <c r="AS124" s="40" t="s">
        <v>49</v>
      </c>
      <c r="AT124" s="41">
        <v>0</v>
      </c>
      <c r="AU124" s="16"/>
      <c r="AV124" s="46">
        <v>1.1200000000000002E-2</v>
      </c>
      <c r="AW124" s="46" t="s">
        <v>51</v>
      </c>
      <c r="AX124" s="47">
        <v>3</v>
      </c>
      <c r="AY124" s="16"/>
      <c r="AZ124" s="48">
        <v>0.91</v>
      </c>
      <c r="BA124" s="48" t="s">
        <v>51</v>
      </c>
      <c r="BB124" s="49">
        <v>3</v>
      </c>
      <c r="BC124" s="16"/>
      <c r="BD124" s="50"/>
    </row>
    <row r="125" spans="1:56" ht="15.6" customHeight="1" thickBot="1" x14ac:dyDescent="0.35">
      <c r="A125" s="56" t="s">
        <v>176</v>
      </c>
      <c r="B125" s="52">
        <v>930636</v>
      </c>
      <c r="C125" s="52" t="s">
        <v>48</v>
      </c>
      <c r="D125" s="26">
        <v>278.83</v>
      </c>
      <c r="E125" s="26">
        <v>8.4499999999999993</v>
      </c>
      <c r="F125" s="53">
        <v>13.67</v>
      </c>
      <c r="G125" s="53">
        <v>12.75</v>
      </c>
      <c r="H125" s="28">
        <f t="shared" si="3"/>
        <v>313.7</v>
      </c>
      <c r="I125" s="29">
        <f t="shared" si="5"/>
        <v>287.27999999999997</v>
      </c>
      <c r="J125" s="29">
        <v>0.86</v>
      </c>
      <c r="K125" s="30">
        <v>13.67</v>
      </c>
      <c r="L125" s="30">
        <v>0</v>
      </c>
      <c r="M125" s="31">
        <f t="shared" si="4"/>
        <v>301.81</v>
      </c>
      <c r="N125" s="16"/>
      <c r="O125" s="32" t="s">
        <v>49</v>
      </c>
      <c r="P125" s="33" t="s">
        <v>50</v>
      </c>
      <c r="Q125" s="34">
        <v>0</v>
      </c>
      <c r="R125" s="16"/>
      <c r="S125" s="35" t="s">
        <v>51</v>
      </c>
      <c r="T125" s="35" t="s">
        <v>49</v>
      </c>
      <c r="U125" s="35" t="s">
        <v>51</v>
      </c>
      <c r="V125" s="35" t="s">
        <v>49</v>
      </c>
      <c r="W125" s="35" t="s">
        <v>49</v>
      </c>
      <c r="X125" s="36" t="s">
        <v>50</v>
      </c>
      <c r="Y125" s="16"/>
      <c r="Z125" s="37">
        <v>3.37</v>
      </c>
      <c r="AA125" s="37" t="s">
        <v>49</v>
      </c>
      <c r="AB125" s="37" t="s">
        <v>52</v>
      </c>
      <c r="AC125" s="38">
        <v>0</v>
      </c>
      <c r="AD125" s="16"/>
      <c r="AE125" s="39">
        <v>-0.78913000000000011</v>
      </c>
      <c r="AF125" s="40">
        <v>-0.18963339977819674</v>
      </c>
      <c r="AG125" s="40" t="s">
        <v>49</v>
      </c>
      <c r="AH125" s="41">
        <v>0</v>
      </c>
      <c r="AI125" s="16"/>
      <c r="AJ125" s="42">
        <v>0.81930000000000003</v>
      </c>
      <c r="AK125" s="42" t="s">
        <v>49</v>
      </c>
      <c r="AL125" s="43">
        <v>0</v>
      </c>
      <c r="AM125" s="16"/>
      <c r="AN125" s="44">
        <v>5.9800000000000006E-2</v>
      </c>
      <c r="AO125" s="44" t="s">
        <v>49</v>
      </c>
      <c r="AP125" s="45">
        <v>0</v>
      </c>
      <c r="AQ125" s="16"/>
      <c r="AR125" s="40">
        <v>5.8099999999999999E-2</v>
      </c>
      <c r="AS125" s="40" t="s">
        <v>49</v>
      </c>
      <c r="AT125" s="41">
        <v>0</v>
      </c>
      <c r="AU125" s="16"/>
      <c r="AV125" s="46">
        <v>2.9500000000000002E-2</v>
      </c>
      <c r="AW125" s="46" t="s">
        <v>49</v>
      </c>
      <c r="AX125" s="47">
        <v>0</v>
      </c>
      <c r="AY125" s="16"/>
      <c r="AZ125" s="48">
        <v>0.88</v>
      </c>
      <c r="BA125" s="48" t="s">
        <v>51</v>
      </c>
      <c r="BB125" s="49">
        <v>3</v>
      </c>
      <c r="BC125" s="16"/>
      <c r="BD125" s="50"/>
    </row>
    <row r="126" spans="1:56" ht="15.6" customHeight="1" thickBot="1" x14ac:dyDescent="0.35">
      <c r="A126" s="109" t="s">
        <v>177</v>
      </c>
      <c r="B126" s="52">
        <v>676489</v>
      </c>
      <c r="C126" s="52" t="s">
        <v>48</v>
      </c>
      <c r="D126" s="26">
        <v>260.24</v>
      </c>
      <c r="E126" s="26">
        <v>8.4499999999999993</v>
      </c>
      <c r="F126" s="53">
        <v>13.67</v>
      </c>
      <c r="G126" s="53">
        <v>16.5</v>
      </c>
      <c r="H126" s="28">
        <f t="shared" si="3"/>
        <v>298.86</v>
      </c>
      <c r="I126" s="29">
        <f t="shared" si="5"/>
        <v>268.69</v>
      </c>
      <c r="J126" s="29">
        <v>0.86</v>
      </c>
      <c r="K126" s="30">
        <v>13.67</v>
      </c>
      <c r="L126" s="30">
        <v>16.5</v>
      </c>
      <c r="M126" s="31">
        <f t="shared" si="4"/>
        <v>299.72000000000003</v>
      </c>
      <c r="N126" s="16"/>
      <c r="O126" s="32" t="s">
        <v>51</v>
      </c>
      <c r="P126" s="33">
        <v>5</v>
      </c>
      <c r="Q126" s="34">
        <v>16.5</v>
      </c>
      <c r="R126" s="16"/>
      <c r="S126" s="35" t="s">
        <v>51</v>
      </c>
      <c r="T126" s="35" t="s">
        <v>49</v>
      </c>
      <c r="U126" s="35" t="s">
        <v>49</v>
      </c>
      <c r="V126" s="35" t="s">
        <v>49</v>
      </c>
      <c r="W126" s="35" t="s">
        <v>51</v>
      </c>
      <c r="X126" s="36">
        <v>5</v>
      </c>
      <c r="Y126" s="16"/>
      <c r="Z126" s="37">
        <v>3.83</v>
      </c>
      <c r="AA126" s="37" t="s">
        <v>51</v>
      </c>
      <c r="AB126" s="37" t="s">
        <v>62</v>
      </c>
      <c r="AC126" s="38">
        <v>4.5</v>
      </c>
      <c r="AD126" s="16"/>
      <c r="AE126" s="39">
        <v>-4.1522500000000129E-2</v>
      </c>
      <c r="AF126" s="40">
        <v>-1.0714301841538805E-2</v>
      </c>
      <c r="AG126" s="40" t="s">
        <v>49</v>
      </c>
      <c r="AH126" s="41">
        <v>0</v>
      </c>
      <c r="AI126" s="16"/>
      <c r="AJ126" s="42">
        <v>0.47950000000000004</v>
      </c>
      <c r="AK126" s="42" t="s">
        <v>49</v>
      </c>
      <c r="AL126" s="43">
        <v>0</v>
      </c>
      <c r="AM126" s="16"/>
      <c r="AN126" s="44">
        <v>3.5000000000000003E-2</v>
      </c>
      <c r="AO126" s="44" t="s">
        <v>51</v>
      </c>
      <c r="AP126" s="45">
        <v>3</v>
      </c>
      <c r="AQ126" s="16"/>
      <c r="AR126" s="40">
        <v>3.7699999999999997E-2</v>
      </c>
      <c r="AS126" s="40" t="s">
        <v>51</v>
      </c>
      <c r="AT126" s="41">
        <v>3</v>
      </c>
      <c r="AU126" s="16"/>
      <c r="AV126" s="46">
        <v>1.34E-2</v>
      </c>
      <c r="AW126" s="46" t="s">
        <v>51</v>
      </c>
      <c r="AX126" s="47">
        <v>3</v>
      </c>
      <c r="AY126" s="16"/>
      <c r="AZ126" s="48">
        <v>0.9</v>
      </c>
      <c r="BA126" s="48" t="s">
        <v>51</v>
      </c>
      <c r="BB126" s="49">
        <v>3</v>
      </c>
      <c r="BC126" s="16"/>
      <c r="BD126" s="50"/>
    </row>
    <row r="127" spans="1:56" ht="15.6" customHeight="1" thickBot="1" x14ac:dyDescent="0.35">
      <c r="A127" s="110" t="s">
        <v>178</v>
      </c>
      <c r="B127" s="111">
        <v>977764</v>
      </c>
      <c r="C127" s="52" t="s">
        <v>48</v>
      </c>
      <c r="D127" s="26">
        <v>261.51</v>
      </c>
      <c r="E127" s="26">
        <v>8.4499999999999993</v>
      </c>
      <c r="F127" s="53">
        <v>13.67</v>
      </c>
      <c r="G127" s="53">
        <v>9</v>
      </c>
      <c r="H127" s="28">
        <f t="shared" si="3"/>
        <v>292.63</v>
      </c>
      <c r="I127" s="29">
        <f t="shared" si="5"/>
        <v>269.95999999999998</v>
      </c>
      <c r="J127" s="29">
        <v>0.86</v>
      </c>
      <c r="K127" s="30">
        <v>13.67</v>
      </c>
      <c r="L127" s="30">
        <v>12</v>
      </c>
      <c r="M127" s="31">
        <f t="shared" si="4"/>
        <v>296.49</v>
      </c>
      <c r="N127" s="16"/>
      <c r="O127" s="32" t="s">
        <v>51</v>
      </c>
      <c r="P127" s="33">
        <v>4</v>
      </c>
      <c r="Q127" s="34">
        <v>12</v>
      </c>
      <c r="R127" s="16"/>
      <c r="S127" s="35" t="s">
        <v>51</v>
      </c>
      <c r="T127" s="35" t="s">
        <v>49</v>
      </c>
      <c r="U127" s="35" t="s">
        <v>49</v>
      </c>
      <c r="V127" s="35" t="s">
        <v>49</v>
      </c>
      <c r="W127" s="35" t="s">
        <v>51</v>
      </c>
      <c r="X127" s="36">
        <v>4</v>
      </c>
      <c r="Y127" s="16"/>
      <c r="Z127" s="37">
        <v>3.63</v>
      </c>
      <c r="AA127" s="37" t="s">
        <v>49</v>
      </c>
      <c r="AB127" s="37" t="s">
        <v>82</v>
      </c>
      <c r="AC127" s="38">
        <v>0</v>
      </c>
      <c r="AD127" s="16"/>
      <c r="AE127" s="39">
        <v>3.6291299999999995</v>
      </c>
      <c r="AF127" s="40" t="s">
        <v>52</v>
      </c>
      <c r="AG127" s="40" t="s">
        <v>49</v>
      </c>
      <c r="AH127" s="41">
        <v>0</v>
      </c>
      <c r="AI127" s="16"/>
      <c r="AJ127" s="42" t="s">
        <v>54</v>
      </c>
      <c r="AK127" s="42" t="s">
        <v>49</v>
      </c>
      <c r="AL127" s="43">
        <v>0</v>
      </c>
      <c r="AM127" s="16"/>
      <c r="AN127" s="44">
        <v>2.8199999999999999E-2</v>
      </c>
      <c r="AO127" s="44" t="s">
        <v>51</v>
      </c>
      <c r="AP127" s="45">
        <v>3</v>
      </c>
      <c r="AQ127" s="16"/>
      <c r="AR127" s="40">
        <v>3.44E-2</v>
      </c>
      <c r="AS127" s="40" t="s">
        <v>51</v>
      </c>
      <c r="AT127" s="41">
        <v>3</v>
      </c>
      <c r="AU127" s="16"/>
      <c r="AV127" s="46">
        <v>1.5300000000000001E-2</v>
      </c>
      <c r="AW127" s="46" t="s">
        <v>51</v>
      </c>
      <c r="AX127" s="47">
        <v>3</v>
      </c>
      <c r="AY127" s="16"/>
      <c r="AZ127" s="48">
        <v>0.86</v>
      </c>
      <c r="BA127" s="48" t="s">
        <v>51</v>
      </c>
      <c r="BB127" s="49">
        <v>3</v>
      </c>
      <c r="BC127" s="16"/>
      <c r="BD127" s="50"/>
    </row>
    <row r="128" spans="1:56" ht="15.6" customHeight="1" thickBot="1" x14ac:dyDescent="0.35">
      <c r="A128" s="95" t="s">
        <v>179</v>
      </c>
      <c r="B128" s="112">
        <v>848581</v>
      </c>
      <c r="C128" s="52" t="s">
        <v>48</v>
      </c>
      <c r="D128" s="26">
        <v>248.76000000000002</v>
      </c>
      <c r="E128" s="26">
        <v>8.4499999999999993</v>
      </c>
      <c r="F128" s="58">
        <v>13.67</v>
      </c>
      <c r="G128" s="53">
        <v>0</v>
      </c>
      <c r="H128" s="28">
        <f t="shared" si="3"/>
        <v>270.88000000000005</v>
      </c>
      <c r="I128" s="29">
        <f t="shared" si="5"/>
        <v>257.21000000000004</v>
      </c>
      <c r="J128" s="29">
        <v>0.86</v>
      </c>
      <c r="K128" s="30">
        <v>13.67</v>
      </c>
      <c r="L128" s="30">
        <v>13.5</v>
      </c>
      <c r="M128" s="31">
        <f t="shared" si="4"/>
        <v>285.24000000000007</v>
      </c>
      <c r="N128" s="16"/>
      <c r="O128" s="32" t="s">
        <v>51</v>
      </c>
      <c r="P128" s="33">
        <v>4</v>
      </c>
      <c r="Q128" s="34">
        <v>13.5</v>
      </c>
      <c r="R128" s="16"/>
      <c r="S128" s="35" t="s">
        <v>51</v>
      </c>
      <c r="T128" s="35" t="s">
        <v>49</v>
      </c>
      <c r="U128" s="35" t="s">
        <v>49</v>
      </c>
      <c r="V128" s="35" t="s">
        <v>49</v>
      </c>
      <c r="W128" s="35" t="s">
        <v>51</v>
      </c>
      <c r="X128" s="36">
        <v>4</v>
      </c>
      <c r="Y128" s="16"/>
      <c r="Z128" s="37">
        <v>3.97</v>
      </c>
      <c r="AA128" s="37" t="s">
        <v>51</v>
      </c>
      <c r="AB128" s="37" t="s">
        <v>62</v>
      </c>
      <c r="AC128" s="38">
        <v>4.5</v>
      </c>
      <c r="AD128" s="16"/>
      <c r="AE128" s="39">
        <v>-0.13023249999999997</v>
      </c>
      <c r="AF128" s="40">
        <v>-3.177619234682548E-2</v>
      </c>
      <c r="AG128" s="40" t="s">
        <v>49</v>
      </c>
      <c r="AH128" s="41">
        <v>0</v>
      </c>
      <c r="AI128" s="16"/>
      <c r="AJ128" s="42">
        <v>0.59650000000000003</v>
      </c>
      <c r="AK128" s="42" t="s">
        <v>49</v>
      </c>
      <c r="AL128" s="43">
        <v>0</v>
      </c>
      <c r="AM128" s="16"/>
      <c r="AN128" s="44">
        <v>3.9399999999999998E-2</v>
      </c>
      <c r="AO128" s="44" t="s">
        <v>51</v>
      </c>
      <c r="AP128" s="45">
        <v>3</v>
      </c>
      <c r="AQ128" s="16"/>
      <c r="AR128" s="40">
        <v>2.12E-2</v>
      </c>
      <c r="AS128" s="40" t="s">
        <v>51</v>
      </c>
      <c r="AT128" s="41">
        <v>3</v>
      </c>
      <c r="AU128" s="16"/>
      <c r="AV128" s="46">
        <v>1.9599999999999999E-2</v>
      </c>
      <c r="AW128" s="46" t="s">
        <v>49</v>
      </c>
      <c r="AX128" s="47">
        <v>0</v>
      </c>
      <c r="AY128" s="16"/>
      <c r="AZ128" s="48">
        <v>0.86</v>
      </c>
      <c r="BA128" s="48" t="s">
        <v>51</v>
      </c>
      <c r="BB128" s="49">
        <v>3</v>
      </c>
      <c r="BC128" s="16"/>
      <c r="BD128" s="50"/>
    </row>
    <row r="129" spans="1:56" ht="15.6" customHeight="1" thickBot="1" x14ac:dyDescent="0.35">
      <c r="A129" s="113" t="s">
        <v>180</v>
      </c>
      <c r="B129" s="114">
        <v>937592</v>
      </c>
      <c r="C129" s="52" t="s">
        <v>48</v>
      </c>
      <c r="D129" s="26">
        <v>265.01</v>
      </c>
      <c r="E129" s="26">
        <v>8.4499999999999993</v>
      </c>
      <c r="F129" s="53">
        <v>13.67</v>
      </c>
      <c r="G129" s="53">
        <v>6.75</v>
      </c>
      <c r="H129" s="28">
        <f t="shared" si="3"/>
        <v>293.88</v>
      </c>
      <c r="I129" s="29">
        <f t="shared" si="5"/>
        <v>273.45999999999998</v>
      </c>
      <c r="J129" s="29">
        <v>0.86</v>
      </c>
      <c r="K129" s="30">
        <v>13.67</v>
      </c>
      <c r="L129" s="30">
        <v>6.75</v>
      </c>
      <c r="M129" s="31">
        <f t="shared" si="4"/>
        <v>294.74</v>
      </c>
      <c r="N129" s="16"/>
      <c r="O129" s="32" t="s">
        <v>51</v>
      </c>
      <c r="P129" s="33">
        <v>1</v>
      </c>
      <c r="Q129" s="34">
        <v>6.75</v>
      </c>
      <c r="R129" s="16"/>
      <c r="S129" s="35" t="s">
        <v>51</v>
      </c>
      <c r="T129" s="35" t="s">
        <v>49</v>
      </c>
      <c r="U129" s="35" t="s">
        <v>49</v>
      </c>
      <c r="V129" s="35" t="s">
        <v>49</v>
      </c>
      <c r="W129" s="35" t="s">
        <v>51</v>
      </c>
      <c r="X129" s="36">
        <v>1</v>
      </c>
      <c r="Y129" s="16"/>
      <c r="Z129" s="37">
        <v>4.42</v>
      </c>
      <c r="AA129" s="37" t="s">
        <v>51</v>
      </c>
      <c r="AB129" s="37" t="s">
        <v>60</v>
      </c>
      <c r="AC129" s="38">
        <v>6.75</v>
      </c>
      <c r="AD129" s="16"/>
      <c r="AE129" s="39">
        <v>-0.87155750000000065</v>
      </c>
      <c r="AF129" s="40">
        <v>-0.16460957618899683</v>
      </c>
      <c r="AG129" s="40" t="s">
        <v>49</v>
      </c>
      <c r="AH129" s="41">
        <v>0</v>
      </c>
      <c r="AI129" s="16"/>
      <c r="AJ129" s="42">
        <v>0.78500000000000003</v>
      </c>
      <c r="AK129" s="42" t="s">
        <v>49</v>
      </c>
      <c r="AL129" s="43">
        <v>0</v>
      </c>
      <c r="AM129" s="16"/>
      <c r="AN129" s="44" t="s">
        <v>69</v>
      </c>
      <c r="AO129" s="44" t="s">
        <v>49</v>
      </c>
      <c r="AP129" s="45">
        <v>0</v>
      </c>
      <c r="AQ129" s="16"/>
      <c r="AR129" s="40" t="s">
        <v>69</v>
      </c>
      <c r="AS129" s="40" t="s">
        <v>49</v>
      </c>
      <c r="AT129" s="41">
        <v>0</v>
      </c>
      <c r="AU129" s="16"/>
      <c r="AV129" s="46" t="s">
        <v>69</v>
      </c>
      <c r="AW129" s="46" t="s">
        <v>49</v>
      </c>
      <c r="AX129" s="47">
        <v>0</v>
      </c>
      <c r="AY129" s="16"/>
      <c r="AZ129" s="48" t="s">
        <v>52</v>
      </c>
      <c r="BA129" s="48" t="s">
        <v>49</v>
      </c>
      <c r="BB129" s="49">
        <v>0</v>
      </c>
      <c r="BC129" s="16"/>
      <c r="BD129" s="50"/>
    </row>
    <row r="130" spans="1:56" ht="15.6" customHeight="1" thickBot="1" x14ac:dyDescent="0.35">
      <c r="A130" s="95" t="s">
        <v>181</v>
      </c>
      <c r="B130" s="52">
        <v>808652</v>
      </c>
      <c r="C130" s="52" t="s">
        <v>48</v>
      </c>
      <c r="D130" s="26">
        <v>259.43</v>
      </c>
      <c r="E130" s="26">
        <v>8.4499999999999993</v>
      </c>
      <c r="F130" s="53">
        <v>13.67</v>
      </c>
      <c r="G130" s="53">
        <v>6</v>
      </c>
      <c r="H130" s="28">
        <f t="shared" si="3"/>
        <v>287.55</v>
      </c>
      <c r="I130" s="29">
        <f t="shared" si="5"/>
        <v>267.88</v>
      </c>
      <c r="J130" s="29">
        <v>0.86</v>
      </c>
      <c r="K130" s="30">
        <v>13.67</v>
      </c>
      <c r="L130" s="30">
        <v>10.25</v>
      </c>
      <c r="M130" s="31">
        <f t="shared" si="4"/>
        <v>292.66000000000003</v>
      </c>
      <c r="N130" s="16"/>
      <c r="O130" s="32" t="s">
        <v>51</v>
      </c>
      <c r="P130" s="33">
        <v>4</v>
      </c>
      <c r="Q130" s="34">
        <v>10.25</v>
      </c>
      <c r="R130" s="16"/>
      <c r="S130" s="35" t="s">
        <v>51</v>
      </c>
      <c r="T130" s="35" t="s">
        <v>49</v>
      </c>
      <c r="U130" s="35" t="s">
        <v>49</v>
      </c>
      <c r="V130" s="35" t="s">
        <v>49</v>
      </c>
      <c r="W130" s="35" t="s">
        <v>51</v>
      </c>
      <c r="X130" s="36">
        <v>4</v>
      </c>
      <c r="Y130" s="16"/>
      <c r="Z130" s="37">
        <v>3.62</v>
      </c>
      <c r="AA130" s="37" t="s">
        <v>49</v>
      </c>
      <c r="AB130" s="37" t="s">
        <v>82</v>
      </c>
      <c r="AC130" s="38">
        <v>0</v>
      </c>
      <c r="AD130" s="16"/>
      <c r="AE130" s="39">
        <v>7.4442499999999523E-2</v>
      </c>
      <c r="AF130" s="40">
        <v>2.0976158876950816E-2</v>
      </c>
      <c r="AG130" s="40" t="s">
        <v>51</v>
      </c>
      <c r="AH130" s="41">
        <v>1.25</v>
      </c>
      <c r="AI130" s="16"/>
      <c r="AJ130" s="42">
        <v>0.45799999999999996</v>
      </c>
      <c r="AK130" s="42" t="s">
        <v>49</v>
      </c>
      <c r="AL130" s="43">
        <v>0</v>
      </c>
      <c r="AM130" s="16"/>
      <c r="AN130" s="44">
        <v>3.0600000000000002E-2</v>
      </c>
      <c r="AO130" s="44" t="s">
        <v>51</v>
      </c>
      <c r="AP130" s="45">
        <v>3</v>
      </c>
      <c r="AQ130" s="16"/>
      <c r="AR130" s="40">
        <v>4.9400000000000006E-2</v>
      </c>
      <c r="AS130" s="40" t="s">
        <v>51</v>
      </c>
      <c r="AT130" s="41">
        <v>3</v>
      </c>
      <c r="AU130" s="16"/>
      <c r="AV130" s="46">
        <v>2.4399999999999998E-2</v>
      </c>
      <c r="AW130" s="46" t="s">
        <v>49</v>
      </c>
      <c r="AX130" s="47">
        <v>0</v>
      </c>
      <c r="AY130" s="16"/>
      <c r="AZ130" s="48">
        <v>0.86</v>
      </c>
      <c r="BA130" s="48" t="s">
        <v>51</v>
      </c>
      <c r="BB130" s="49">
        <v>3</v>
      </c>
      <c r="BC130" s="16"/>
      <c r="BD130" s="50"/>
    </row>
    <row r="131" spans="1:56" ht="15.6" customHeight="1" thickBot="1" x14ac:dyDescent="0.35">
      <c r="A131" s="115" t="s">
        <v>182</v>
      </c>
      <c r="B131" s="111">
        <v>977926</v>
      </c>
      <c r="C131" s="52" t="s">
        <v>48</v>
      </c>
      <c r="D131" s="26">
        <v>244.60000000000002</v>
      </c>
      <c r="E131" s="26">
        <v>8.4499999999999993</v>
      </c>
      <c r="F131" s="53">
        <v>13.67</v>
      </c>
      <c r="G131" s="53">
        <v>6</v>
      </c>
      <c r="H131" s="28">
        <f t="shared" si="3"/>
        <v>272.72000000000003</v>
      </c>
      <c r="I131" s="29">
        <f t="shared" si="5"/>
        <v>253.05</v>
      </c>
      <c r="J131" s="29">
        <v>0.86</v>
      </c>
      <c r="K131" s="30">
        <v>13.67</v>
      </c>
      <c r="L131" s="30">
        <v>6</v>
      </c>
      <c r="M131" s="31">
        <f t="shared" si="4"/>
        <v>273.58000000000004</v>
      </c>
      <c r="N131" s="16"/>
      <c r="O131" s="32" t="s">
        <v>51</v>
      </c>
      <c r="P131" s="33">
        <v>2</v>
      </c>
      <c r="Q131" s="34">
        <v>6</v>
      </c>
      <c r="R131" s="16"/>
      <c r="S131" s="35" t="s">
        <v>51</v>
      </c>
      <c r="T131" s="35" t="s">
        <v>49</v>
      </c>
      <c r="U131" s="35" t="s">
        <v>49</v>
      </c>
      <c r="V131" s="35" t="s">
        <v>49</v>
      </c>
      <c r="W131" s="35" t="s">
        <v>51</v>
      </c>
      <c r="X131" s="36">
        <v>2</v>
      </c>
      <c r="Y131" s="16"/>
      <c r="Z131" s="37">
        <v>3.07</v>
      </c>
      <c r="AA131" s="37" t="s">
        <v>49</v>
      </c>
      <c r="AB131" s="37" t="s">
        <v>52</v>
      </c>
      <c r="AC131" s="38">
        <v>0</v>
      </c>
      <c r="AD131" s="16"/>
      <c r="AE131" s="39">
        <v>-0.11973500000000037</v>
      </c>
      <c r="AF131" s="40">
        <v>-3.7566926922781387E-2</v>
      </c>
      <c r="AG131" s="40" t="s">
        <v>49</v>
      </c>
      <c r="AH131" s="41">
        <v>0</v>
      </c>
      <c r="AI131" s="16"/>
      <c r="AJ131" s="42">
        <v>0.435</v>
      </c>
      <c r="AK131" s="42" t="s">
        <v>49</v>
      </c>
      <c r="AL131" s="43">
        <v>0</v>
      </c>
      <c r="AM131" s="16"/>
      <c r="AN131" s="44">
        <v>5.1699999999999996E-2</v>
      </c>
      <c r="AO131" s="44" t="s">
        <v>51</v>
      </c>
      <c r="AP131" s="45">
        <v>3</v>
      </c>
      <c r="AQ131" s="16"/>
      <c r="AR131" s="40">
        <v>5.9299999999999999E-2</v>
      </c>
      <c r="AS131" s="40" t="s">
        <v>49</v>
      </c>
      <c r="AT131" s="41">
        <v>0</v>
      </c>
      <c r="AU131" s="16"/>
      <c r="AV131" s="46">
        <v>2.0199999999999999E-2</v>
      </c>
      <c r="AW131" s="46" t="s">
        <v>49</v>
      </c>
      <c r="AX131" s="47">
        <v>0</v>
      </c>
      <c r="AY131" s="16"/>
      <c r="AZ131" s="48">
        <v>0.86</v>
      </c>
      <c r="BA131" s="48" t="s">
        <v>51</v>
      </c>
      <c r="BB131" s="49">
        <v>3</v>
      </c>
      <c r="BC131" s="16"/>
      <c r="BD131" s="50"/>
    </row>
    <row r="132" spans="1:56" ht="15.6" customHeight="1" thickBot="1" x14ac:dyDescent="0.35">
      <c r="A132" s="229" t="s">
        <v>183</v>
      </c>
      <c r="B132" s="227">
        <v>741639</v>
      </c>
      <c r="C132" s="228" t="s">
        <v>48</v>
      </c>
      <c r="D132" s="26">
        <v>251.55</v>
      </c>
      <c r="E132" s="26">
        <v>8.4499999999999993</v>
      </c>
      <c r="F132" s="53">
        <v>13.67</v>
      </c>
      <c r="G132" s="53">
        <v>0</v>
      </c>
      <c r="H132" s="28">
        <f t="shared" si="3"/>
        <v>273.67</v>
      </c>
      <c r="I132" s="29">
        <f t="shared" si="5"/>
        <v>260</v>
      </c>
      <c r="J132" s="29">
        <v>0.86</v>
      </c>
      <c r="K132" s="30">
        <v>13.67</v>
      </c>
      <c r="L132" s="30">
        <v>0</v>
      </c>
      <c r="M132" s="31">
        <f t="shared" si="4"/>
        <v>274.53000000000003</v>
      </c>
      <c r="N132" s="16"/>
      <c r="O132" s="70" t="s">
        <v>49</v>
      </c>
      <c r="P132" s="70" t="s">
        <v>50</v>
      </c>
      <c r="Q132" s="34">
        <v>0</v>
      </c>
      <c r="R132" s="16"/>
      <c r="S132" s="71" t="s">
        <v>49</v>
      </c>
      <c r="T132" s="71" t="s">
        <v>49</v>
      </c>
      <c r="U132" s="71" t="s">
        <v>49</v>
      </c>
      <c r="V132" s="71" t="s">
        <v>49</v>
      </c>
      <c r="W132" s="71" t="s">
        <v>49</v>
      </c>
      <c r="X132" s="71" t="s">
        <v>50</v>
      </c>
      <c r="Y132" s="16"/>
      <c r="Z132" s="72" t="s">
        <v>52</v>
      </c>
      <c r="AA132" s="73" t="s">
        <v>49</v>
      </c>
      <c r="AB132" s="73" t="s">
        <v>49</v>
      </c>
      <c r="AC132" s="74">
        <v>0</v>
      </c>
      <c r="AD132" s="16"/>
      <c r="AE132" s="75" t="s">
        <v>52</v>
      </c>
      <c r="AF132" s="75" t="s">
        <v>52</v>
      </c>
      <c r="AG132" s="75" t="s">
        <v>52</v>
      </c>
      <c r="AH132" s="76">
        <v>0</v>
      </c>
      <c r="AI132" s="16"/>
      <c r="AJ132" s="77" t="s">
        <v>52</v>
      </c>
      <c r="AK132" s="78" t="s">
        <v>49</v>
      </c>
      <c r="AL132" s="79">
        <v>0</v>
      </c>
      <c r="AM132" s="16"/>
      <c r="AN132" s="80" t="s">
        <v>52</v>
      </c>
      <c r="AO132" s="81" t="s">
        <v>49</v>
      </c>
      <c r="AP132" s="82">
        <v>0</v>
      </c>
      <c r="AQ132" s="16"/>
      <c r="AR132" s="83" t="s">
        <v>52</v>
      </c>
      <c r="AS132" s="84" t="s">
        <v>49</v>
      </c>
      <c r="AT132" s="76">
        <v>0</v>
      </c>
      <c r="AU132" s="16"/>
      <c r="AV132" s="85" t="s">
        <v>52</v>
      </c>
      <c r="AW132" s="86" t="s">
        <v>49</v>
      </c>
      <c r="AX132" s="87">
        <v>0</v>
      </c>
      <c r="AY132" s="16"/>
      <c r="AZ132" s="88" t="s">
        <v>52</v>
      </c>
      <c r="BA132" s="89" t="s">
        <v>49</v>
      </c>
      <c r="BB132" s="90">
        <v>0</v>
      </c>
      <c r="BC132" s="16"/>
      <c r="BD132" s="50"/>
    </row>
    <row r="133" spans="1:56" ht="15.6" customHeight="1" thickBot="1" x14ac:dyDescent="0.35">
      <c r="A133" s="51" t="s">
        <v>184</v>
      </c>
      <c r="B133" s="52">
        <v>734616</v>
      </c>
      <c r="C133" s="52" t="s">
        <v>48</v>
      </c>
      <c r="D133" s="26">
        <v>238.29000000000002</v>
      </c>
      <c r="E133" s="26">
        <v>8.4499999999999993</v>
      </c>
      <c r="F133" s="53">
        <v>13.67</v>
      </c>
      <c r="G133" s="53">
        <v>7.5</v>
      </c>
      <c r="H133" s="28">
        <f t="shared" si="3"/>
        <v>267.91000000000003</v>
      </c>
      <c r="I133" s="29">
        <f t="shared" si="5"/>
        <v>246.74</v>
      </c>
      <c r="J133" s="29">
        <v>0.86</v>
      </c>
      <c r="K133" s="30">
        <v>13.67</v>
      </c>
      <c r="L133" s="30">
        <v>14.75</v>
      </c>
      <c r="M133" s="31">
        <f t="shared" si="4"/>
        <v>276.02000000000004</v>
      </c>
      <c r="N133" s="16"/>
      <c r="O133" s="32" t="s">
        <v>51</v>
      </c>
      <c r="P133" s="33">
        <v>5</v>
      </c>
      <c r="Q133" s="34">
        <v>14.75</v>
      </c>
      <c r="R133" s="16"/>
      <c r="S133" s="35" t="s">
        <v>51</v>
      </c>
      <c r="T133" s="35" t="s">
        <v>49</v>
      </c>
      <c r="U133" s="35" t="s">
        <v>49</v>
      </c>
      <c r="V133" s="35" t="s">
        <v>49</v>
      </c>
      <c r="W133" s="35" t="s">
        <v>51</v>
      </c>
      <c r="X133" s="36">
        <v>5</v>
      </c>
      <c r="Y133" s="16"/>
      <c r="Z133" s="37">
        <v>4.03</v>
      </c>
      <c r="AA133" s="37" t="s">
        <v>51</v>
      </c>
      <c r="AB133" s="37" t="s">
        <v>62</v>
      </c>
      <c r="AC133" s="38">
        <v>4.5</v>
      </c>
      <c r="AD133" s="16"/>
      <c r="AE133" s="39">
        <v>3.7999999999999368E-2</v>
      </c>
      <c r="AF133" s="40">
        <v>9.5294400137422956E-3</v>
      </c>
      <c r="AG133" s="40" t="s">
        <v>51</v>
      </c>
      <c r="AH133" s="41">
        <v>1.25</v>
      </c>
      <c r="AI133" s="16"/>
      <c r="AJ133" s="42">
        <v>0.36080000000000001</v>
      </c>
      <c r="AK133" s="42" t="s">
        <v>49</v>
      </c>
      <c r="AL133" s="43">
        <v>0</v>
      </c>
      <c r="AM133" s="16"/>
      <c r="AN133" s="44">
        <v>3.39E-2</v>
      </c>
      <c r="AO133" s="44" t="s">
        <v>51</v>
      </c>
      <c r="AP133" s="45">
        <v>3</v>
      </c>
      <c r="AQ133" s="16"/>
      <c r="AR133" s="40">
        <v>5.2900000000000003E-2</v>
      </c>
      <c r="AS133" s="40" t="s">
        <v>51</v>
      </c>
      <c r="AT133" s="41">
        <v>3</v>
      </c>
      <c r="AU133" s="16"/>
      <c r="AV133" s="46">
        <v>2.4300000000000002E-2</v>
      </c>
      <c r="AW133" s="46" t="s">
        <v>49</v>
      </c>
      <c r="AX133" s="47">
        <v>0</v>
      </c>
      <c r="AY133" s="16"/>
      <c r="AZ133" s="48">
        <v>0.9</v>
      </c>
      <c r="BA133" s="48" t="s">
        <v>51</v>
      </c>
      <c r="BB133" s="49">
        <v>3</v>
      </c>
      <c r="BC133" s="16"/>
      <c r="BD133" s="50"/>
    </row>
    <row r="134" spans="1:56" ht="15.6" customHeight="1" thickBot="1" x14ac:dyDescent="0.35">
      <c r="A134" s="116" t="s">
        <v>185</v>
      </c>
      <c r="B134" s="52">
        <v>14613</v>
      </c>
      <c r="C134" s="52" t="s">
        <v>48</v>
      </c>
      <c r="D134" s="26">
        <v>248.43</v>
      </c>
      <c r="E134" s="26">
        <v>8.4499999999999993</v>
      </c>
      <c r="F134" s="53">
        <v>13.67</v>
      </c>
      <c r="G134" s="53">
        <v>12</v>
      </c>
      <c r="H134" s="28">
        <f t="shared" ref="H134:H196" si="6">SUM(D134:G134)</f>
        <v>282.55</v>
      </c>
      <c r="I134" s="29">
        <f t="shared" si="5"/>
        <v>256.88</v>
      </c>
      <c r="J134" s="29">
        <v>0.86</v>
      </c>
      <c r="K134" s="30">
        <v>13.67</v>
      </c>
      <c r="L134" s="30">
        <v>3</v>
      </c>
      <c r="M134" s="31">
        <f t="shared" ref="M134:M196" si="7">SUM(I134:L134)</f>
        <v>274.41000000000003</v>
      </c>
      <c r="N134" s="16"/>
      <c r="O134" s="32" t="s">
        <v>51</v>
      </c>
      <c r="P134" s="33">
        <v>1</v>
      </c>
      <c r="Q134" s="34">
        <v>3</v>
      </c>
      <c r="R134" s="16"/>
      <c r="S134" s="35" t="s">
        <v>51</v>
      </c>
      <c r="T134" s="35" t="s">
        <v>49</v>
      </c>
      <c r="U134" s="35" t="s">
        <v>49</v>
      </c>
      <c r="V134" s="35" t="s">
        <v>49</v>
      </c>
      <c r="W134" s="35" t="s">
        <v>51</v>
      </c>
      <c r="X134" s="36">
        <v>1</v>
      </c>
      <c r="Y134" s="16"/>
      <c r="Z134" s="37">
        <v>3.22</v>
      </c>
      <c r="AA134" s="37" t="s">
        <v>49</v>
      </c>
      <c r="AB134" s="37" t="s">
        <v>52</v>
      </c>
      <c r="AC134" s="38">
        <v>0</v>
      </c>
      <c r="AD134" s="16"/>
      <c r="AE134" s="39">
        <v>-0.22937749999999957</v>
      </c>
      <c r="AF134" s="40">
        <v>-6.6418754280071865E-2</v>
      </c>
      <c r="AG134" s="40" t="s">
        <v>49</v>
      </c>
      <c r="AH134" s="41">
        <v>0</v>
      </c>
      <c r="AI134" s="16"/>
      <c r="AJ134" s="42">
        <v>0.51900000000000002</v>
      </c>
      <c r="AK134" s="42" t="s">
        <v>49</v>
      </c>
      <c r="AL134" s="43">
        <v>0</v>
      </c>
      <c r="AM134" s="16"/>
      <c r="AN134" s="44">
        <v>7.6399999999999996E-2</v>
      </c>
      <c r="AO134" s="44" t="s">
        <v>49</v>
      </c>
      <c r="AP134" s="45">
        <v>0</v>
      </c>
      <c r="AQ134" s="16"/>
      <c r="AR134" s="40">
        <v>5.8099999999999999E-2</v>
      </c>
      <c r="AS134" s="40" t="s">
        <v>49</v>
      </c>
      <c r="AT134" s="41">
        <v>0</v>
      </c>
      <c r="AU134" s="16"/>
      <c r="AV134" s="46">
        <v>2.3599999999999999E-2</v>
      </c>
      <c r="AW134" s="46" t="s">
        <v>49</v>
      </c>
      <c r="AX134" s="47">
        <v>0</v>
      </c>
      <c r="AY134" s="16"/>
      <c r="AZ134" s="48">
        <v>1</v>
      </c>
      <c r="BA134" s="48" t="s">
        <v>51</v>
      </c>
      <c r="BB134" s="49">
        <v>3</v>
      </c>
      <c r="BC134" s="16"/>
      <c r="BD134" s="50"/>
    </row>
    <row r="135" spans="1:56" ht="15.6" customHeight="1" thickBot="1" x14ac:dyDescent="0.35">
      <c r="A135" s="51" t="s">
        <v>186</v>
      </c>
      <c r="B135" s="52">
        <v>8703701</v>
      </c>
      <c r="C135" s="52" t="s">
        <v>48</v>
      </c>
      <c r="D135" s="26">
        <v>260.26</v>
      </c>
      <c r="E135" s="26">
        <v>8.4499999999999993</v>
      </c>
      <c r="F135" s="67">
        <v>0</v>
      </c>
      <c r="G135" s="53">
        <v>0</v>
      </c>
      <c r="H135" s="28">
        <f t="shared" si="6"/>
        <v>268.70999999999998</v>
      </c>
      <c r="I135" s="29">
        <f t="shared" ref="I135:I197" si="8">D135+E135</f>
        <v>268.70999999999998</v>
      </c>
      <c r="J135" s="29">
        <v>0.86</v>
      </c>
      <c r="K135" s="68">
        <v>0</v>
      </c>
      <c r="L135" s="30">
        <v>0</v>
      </c>
      <c r="M135" s="31">
        <f t="shared" si="7"/>
        <v>269.57</v>
      </c>
      <c r="N135" s="16"/>
      <c r="O135" s="32" t="s">
        <v>49</v>
      </c>
      <c r="P135" s="33" t="s">
        <v>50</v>
      </c>
      <c r="Q135" s="34">
        <v>0</v>
      </c>
      <c r="R135" s="16"/>
      <c r="S135" s="35" t="s">
        <v>49</v>
      </c>
      <c r="T135" s="35" t="s">
        <v>49</v>
      </c>
      <c r="U135" s="35" t="s">
        <v>49</v>
      </c>
      <c r="V135" s="35" t="s">
        <v>49</v>
      </c>
      <c r="W135" s="35" t="s">
        <v>49</v>
      </c>
      <c r="X135" s="36" t="s">
        <v>50</v>
      </c>
      <c r="Y135" s="16"/>
      <c r="Z135" s="37">
        <v>4.41</v>
      </c>
      <c r="AA135" s="37" t="s">
        <v>51</v>
      </c>
      <c r="AB135" s="37" t="s">
        <v>60</v>
      </c>
      <c r="AC135" s="38">
        <v>6.75</v>
      </c>
      <c r="AD135" s="16"/>
      <c r="AE135" s="39">
        <v>0.37776000000000032</v>
      </c>
      <c r="AF135" s="40">
        <v>9.3656795051382885E-2</v>
      </c>
      <c r="AG135" s="40" t="s">
        <v>49</v>
      </c>
      <c r="AH135" s="41">
        <v>0</v>
      </c>
      <c r="AI135" s="16"/>
      <c r="AJ135" s="42" t="s">
        <v>54</v>
      </c>
      <c r="AK135" s="42" t="s">
        <v>49</v>
      </c>
      <c r="AL135" s="43">
        <v>0</v>
      </c>
      <c r="AM135" s="16"/>
      <c r="AN135" s="44">
        <v>6.25E-2</v>
      </c>
      <c r="AO135" s="44" t="s">
        <v>49</v>
      </c>
      <c r="AP135" s="45">
        <v>0</v>
      </c>
      <c r="AQ135" s="16"/>
      <c r="AR135" s="40">
        <v>7.6600000000000001E-2</v>
      </c>
      <c r="AS135" s="40" t="s">
        <v>49</v>
      </c>
      <c r="AT135" s="41">
        <v>0</v>
      </c>
      <c r="AU135" s="16"/>
      <c r="AV135" s="46">
        <v>2.58E-2</v>
      </c>
      <c r="AW135" s="46" t="s">
        <v>49</v>
      </c>
      <c r="AX135" s="47">
        <v>0</v>
      </c>
      <c r="AY135" s="16"/>
      <c r="AZ135" s="48" t="s">
        <v>50</v>
      </c>
      <c r="BA135" s="48" t="s">
        <v>49</v>
      </c>
      <c r="BB135" s="49">
        <v>0</v>
      </c>
      <c r="BC135" s="16"/>
      <c r="BD135" s="50"/>
    </row>
    <row r="136" spans="1:56" ht="15.6" customHeight="1" thickBot="1" x14ac:dyDescent="0.35">
      <c r="A136" s="51" t="s">
        <v>187</v>
      </c>
      <c r="B136" s="52">
        <v>413399</v>
      </c>
      <c r="C136" s="52" t="s">
        <v>48</v>
      </c>
      <c r="D136" s="26">
        <v>252.79000000000002</v>
      </c>
      <c r="E136" s="26">
        <v>8.4499999999999993</v>
      </c>
      <c r="F136" s="53">
        <v>13.67</v>
      </c>
      <c r="G136" s="53">
        <v>0</v>
      </c>
      <c r="H136" s="28">
        <f t="shared" si="6"/>
        <v>274.91000000000003</v>
      </c>
      <c r="I136" s="29">
        <f t="shared" si="8"/>
        <v>261.24</v>
      </c>
      <c r="J136" s="29">
        <v>0.86</v>
      </c>
      <c r="K136" s="30">
        <v>13.67</v>
      </c>
      <c r="L136" s="30">
        <v>0</v>
      </c>
      <c r="M136" s="31">
        <f t="shared" si="7"/>
        <v>275.77000000000004</v>
      </c>
      <c r="N136" s="16"/>
      <c r="O136" s="32" t="s">
        <v>49</v>
      </c>
      <c r="P136" s="33" t="s">
        <v>50</v>
      </c>
      <c r="Q136" s="34">
        <v>0</v>
      </c>
      <c r="R136" s="16"/>
      <c r="S136" s="35" t="s">
        <v>51</v>
      </c>
      <c r="T136" s="35" t="s">
        <v>51</v>
      </c>
      <c r="U136" s="35" t="s">
        <v>51</v>
      </c>
      <c r="V136" s="35" t="s">
        <v>49</v>
      </c>
      <c r="W136" s="35" t="s">
        <v>49</v>
      </c>
      <c r="X136" s="36" t="s">
        <v>50</v>
      </c>
      <c r="Y136" s="16"/>
      <c r="Z136" s="37">
        <v>4.84</v>
      </c>
      <c r="AA136" s="37" t="s">
        <v>51</v>
      </c>
      <c r="AB136" s="37" t="s">
        <v>60</v>
      </c>
      <c r="AC136" s="38">
        <v>6.75</v>
      </c>
      <c r="AD136" s="16"/>
      <c r="AE136" s="39">
        <v>0.56633000000000067</v>
      </c>
      <c r="AF136" s="40">
        <v>0.13242707163555623</v>
      </c>
      <c r="AG136" s="40" t="s">
        <v>49</v>
      </c>
      <c r="AH136" s="41">
        <v>0</v>
      </c>
      <c r="AI136" s="16"/>
      <c r="AJ136" s="42">
        <v>0.64300000000000002</v>
      </c>
      <c r="AK136" s="42" t="s">
        <v>49</v>
      </c>
      <c r="AL136" s="43">
        <v>0</v>
      </c>
      <c r="AM136" s="16"/>
      <c r="AN136" s="44">
        <v>4.1900000000000007E-2</v>
      </c>
      <c r="AO136" s="44" t="s">
        <v>51</v>
      </c>
      <c r="AP136" s="45">
        <v>3</v>
      </c>
      <c r="AQ136" s="16"/>
      <c r="AR136" s="40">
        <v>9.5100000000000004E-2</v>
      </c>
      <c r="AS136" s="40" t="s">
        <v>49</v>
      </c>
      <c r="AT136" s="41">
        <v>0</v>
      </c>
      <c r="AU136" s="16"/>
      <c r="AV136" s="46">
        <v>1.5300000000000001E-2</v>
      </c>
      <c r="AW136" s="46" t="s">
        <v>51</v>
      </c>
      <c r="AX136" s="47">
        <v>3</v>
      </c>
      <c r="AY136" s="16"/>
      <c r="AZ136" s="48">
        <v>0.96</v>
      </c>
      <c r="BA136" s="48" t="s">
        <v>51</v>
      </c>
      <c r="BB136" s="49">
        <v>3</v>
      </c>
      <c r="BC136" s="16"/>
      <c r="BD136" s="50"/>
    </row>
    <row r="137" spans="1:56" ht="15.6" customHeight="1" thickBot="1" x14ac:dyDescent="0.35">
      <c r="A137" s="51" t="s">
        <v>188</v>
      </c>
      <c r="B137" s="52">
        <v>521817</v>
      </c>
      <c r="C137" s="52" t="s">
        <v>48</v>
      </c>
      <c r="D137" s="26">
        <v>237.08</v>
      </c>
      <c r="E137" s="26">
        <v>8.4499999999999993</v>
      </c>
      <c r="F137" s="53">
        <v>13.67</v>
      </c>
      <c r="G137" s="53">
        <v>6</v>
      </c>
      <c r="H137" s="28">
        <f t="shared" si="6"/>
        <v>265.2</v>
      </c>
      <c r="I137" s="29">
        <f t="shared" si="8"/>
        <v>245.53</v>
      </c>
      <c r="J137" s="29">
        <v>0.86</v>
      </c>
      <c r="K137" s="30">
        <v>13.67</v>
      </c>
      <c r="L137" s="30">
        <v>9</v>
      </c>
      <c r="M137" s="31">
        <f t="shared" si="7"/>
        <v>269.06</v>
      </c>
      <c r="N137" s="16"/>
      <c r="O137" s="32" t="s">
        <v>51</v>
      </c>
      <c r="P137" s="33">
        <v>3</v>
      </c>
      <c r="Q137" s="34">
        <v>9</v>
      </c>
      <c r="R137" s="16"/>
      <c r="S137" s="35" t="s">
        <v>51</v>
      </c>
      <c r="T137" s="35" t="s">
        <v>49</v>
      </c>
      <c r="U137" s="35" t="s">
        <v>49</v>
      </c>
      <c r="V137" s="35" t="s">
        <v>49</v>
      </c>
      <c r="W137" s="35" t="s">
        <v>51</v>
      </c>
      <c r="X137" s="36">
        <v>3</v>
      </c>
      <c r="Y137" s="16"/>
      <c r="Z137" s="37">
        <v>3.01</v>
      </c>
      <c r="AA137" s="37" t="s">
        <v>49</v>
      </c>
      <c r="AB137" s="37" t="s">
        <v>52</v>
      </c>
      <c r="AC137" s="38">
        <v>0</v>
      </c>
      <c r="AD137" s="16"/>
      <c r="AE137" s="39">
        <v>6.1145000000000227E-2</v>
      </c>
      <c r="AF137" s="40">
        <v>2.0720586391408891E-2</v>
      </c>
      <c r="AG137" s="40" t="s">
        <v>49</v>
      </c>
      <c r="AH137" s="41">
        <v>0</v>
      </c>
      <c r="AI137" s="16"/>
      <c r="AJ137" s="42">
        <v>0.4</v>
      </c>
      <c r="AK137" s="42" t="s">
        <v>49</v>
      </c>
      <c r="AL137" s="43">
        <v>0</v>
      </c>
      <c r="AM137" s="16"/>
      <c r="AN137" s="44">
        <v>4.3400000000000001E-2</v>
      </c>
      <c r="AO137" s="44" t="s">
        <v>51</v>
      </c>
      <c r="AP137" s="45">
        <v>3</v>
      </c>
      <c r="AQ137" s="16"/>
      <c r="AR137" s="40">
        <v>3.49E-2</v>
      </c>
      <c r="AS137" s="40" t="s">
        <v>51</v>
      </c>
      <c r="AT137" s="41">
        <v>3</v>
      </c>
      <c r="AU137" s="16"/>
      <c r="AV137" s="46">
        <v>2.1899999999999999E-2</v>
      </c>
      <c r="AW137" s="46" t="s">
        <v>49</v>
      </c>
      <c r="AX137" s="47">
        <v>0</v>
      </c>
      <c r="AY137" s="16"/>
      <c r="AZ137" s="48">
        <v>0.85</v>
      </c>
      <c r="BA137" s="48" t="s">
        <v>51</v>
      </c>
      <c r="BB137" s="49">
        <v>3</v>
      </c>
      <c r="BC137" s="16"/>
      <c r="BD137" s="50"/>
    </row>
    <row r="138" spans="1:56" ht="15.6" customHeight="1" thickBot="1" x14ac:dyDescent="0.35">
      <c r="A138" s="51" t="s">
        <v>189</v>
      </c>
      <c r="B138" s="52">
        <v>4505905</v>
      </c>
      <c r="C138" s="52" t="s">
        <v>48</v>
      </c>
      <c r="D138" s="26">
        <v>267.87</v>
      </c>
      <c r="E138" s="26">
        <v>8.4499999999999993</v>
      </c>
      <c r="F138" s="53">
        <v>13.67</v>
      </c>
      <c r="G138" s="53">
        <v>13.5</v>
      </c>
      <c r="H138" s="28">
        <f t="shared" si="6"/>
        <v>303.49</v>
      </c>
      <c r="I138" s="29">
        <f t="shared" si="8"/>
        <v>276.32</v>
      </c>
      <c r="J138" s="29">
        <v>0.86</v>
      </c>
      <c r="K138" s="30">
        <v>13.67</v>
      </c>
      <c r="L138" s="30">
        <v>9</v>
      </c>
      <c r="M138" s="31">
        <f t="shared" si="7"/>
        <v>299.85000000000002</v>
      </c>
      <c r="N138" s="16"/>
      <c r="O138" s="32" t="s">
        <v>51</v>
      </c>
      <c r="P138" s="33">
        <v>3</v>
      </c>
      <c r="Q138" s="34">
        <v>9</v>
      </c>
      <c r="R138" s="16"/>
      <c r="S138" s="35" t="s">
        <v>51</v>
      </c>
      <c r="T138" s="35" t="s">
        <v>49</v>
      </c>
      <c r="U138" s="35" t="s">
        <v>49</v>
      </c>
      <c r="V138" s="35" t="s">
        <v>49</v>
      </c>
      <c r="W138" s="35" t="s">
        <v>51</v>
      </c>
      <c r="X138" s="36">
        <v>3</v>
      </c>
      <c r="Y138" s="16"/>
      <c r="Z138" s="37" t="s">
        <v>54</v>
      </c>
      <c r="AA138" s="37" t="s">
        <v>49</v>
      </c>
      <c r="AB138" s="37" t="s">
        <v>52</v>
      </c>
      <c r="AC138" s="38">
        <v>0</v>
      </c>
      <c r="AD138" s="16"/>
      <c r="AE138" s="39">
        <v>3.6555925</v>
      </c>
      <c r="AF138" s="40" t="s">
        <v>52</v>
      </c>
      <c r="AG138" s="40" t="s">
        <v>49</v>
      </c>
      <c r="AH138" s="41">
        <v>0</v>
      </c>
      <c r="AI138" s="16"/>
      <c r="AJ138" s="42" t="s">
        <v>54</v>
      </c>
      <c r="AK138" s="42" t="s">
        <v>49</v>
      </c>
      <c r="AL138" s="43">
        <v>0</v>
      </c>
      <c r="AM138" s="16"/>
      <c r="AN138" s="44">
        <v>3.7400000000000003E-2</v>
      </c>
      <c r="AO138" s="44" t="s">
        <v>51</v>
      </c>
      <c r="AP138" s="45">
        <v>3</v>
      </c>
      <c r="AQ138" s="16"/>
      <c r="AR138" s="40">
        <v>7.7499999999999999E-2</v>
      </c>
      <c r="AS138" s="40" t="s">
        <v>49</v>
      </c>
      <c r="AT138" s="41">
        <v>0</v>
      </c>
      <c r="AU138" s="16"/>
      <c r="AV138" s="46">
        <v>1.5600000000000001E-2</v>
      </c>
      <c r="AW138" s="46" t="s">
        <v>51</v>
      </c>
      <c r="AX138" s="47">
        <v>3</v>
      </c>
      <c r="AY138" s="16"/>
      <c r="AZ138" s="48">
        <v>1</v>
      </c>
      <c r="BA138" s="48" t="s">
        <v>51</v>
      </c>
      <c r="BB138" s="49">
        <v>3</v>
      </c>
      <c r="BC138" s="16"/>
      <c r="BD138" s="50"/>
    </row>
    <row r="139" spans="1:56" ht="15.6" customHeight="1" thickBot="1" x14ac:dyDescent="0.35">
      <c r="A139" s="51" t="s">
        <v>190</v>
      </c>
      <c r="B139" s="52">
        <v>8531803</v>
      </c>
      <c r="C139" s="52" t="s">
        <v>48</v>
      </c>
      <c r="D139" s="26">
        <v>264.93</v>
      </c>
      <c r="E139" s="26">
        <v>8.4499999999999993</v>
      </c>
      <c r="F139" s="53">
        <v>13.67</v>
      </c>
      <c r="G139" s="53">
        <v>3</v>
      </c>
      <c r="H139" s="28">
        <f t="shared" si="6"/>
        <v>290.05</v>
      </c>
      <c r="I139" s="29">
        <f t="shared" si="8"/>
        <v>273.38</v>
      </c>
      <c r="J139" s="29">
        <v>0.86</v>
      </c>
      <c r="K139" s="30">
        <v>13.67</v>
      </c>
      <c r="L139" s="30">
        <v>0</v>
      </c>
      <c r="M139" s="31">
        <f t="shared" si="7"/>
        <v>287.91000000000003</v>
      </c>
      <c r="N139" s="16"/>
      <c r="O139" s="32" t="s">
        <v>49</v>
      </c>
      <c r="P139" s="33" t="s">
        <v>50</v>
      </c>
      <c r="Q139" s="34">
        <v>0</v>
      </c>
      <c r="R139" s="16"/>
      <c r="S139" s="35" t="s">
        <v>51</v>
      </c>
      <c r="T139" s="35" t="s">
        <v>49</v>
      </c>
      <c r="U139" s="35" t="s">
        <v>51</v>
      </c>
      <c r="V139" s="35" t="s">
        <v>49</v>
      </c>
      <c r="W139" s="35" t="s">
        <v>49</v>
      </c>
      <c r="X139" s="36" t="s">
        <v>50</v>
      </c>
      <c r="Y139" s="16"/>
      <c r="Z139" s="37">
        <v>3.59</v>
      </c>
      <c r="AA139" s="37" t="s">
        <v>49</v>
      </c>
      <c r="AB139" s="37" t="s">
        <v>52</v>
      </c>
      <c r="AC139" s="38">
        <v>0</v>
      </c>
      <c r="AD139" s="16"/>
      <c r="AE139" s="39">
        <v>9.0207499999999996E-2</v>
      </c>
      <c r="AF139" s="40">
        <v>2.5767828883848744E-2</v>
      </c>
      <c r="AG139" s="40" t="s">
        <v>49</v>
      </c>
      <c r="AH139" s="41">
        <v>0</v>
      </c>
      <c r="AI139" s="16"/>
      <c r="AJ139" s="42">
        <v>0.63300000000000001</v>
      </c>
      <c r="AK139" s="42" t="s">
        <v>49</v>
      </c>
      <c r="AL139" s="43">
        <v>0</v>
      </c>
      <c r="AM139" s="16"/>
      <c r="AN139" s="44">
        <v>6.6299999999999998E-2</v>
      </c>
      <c r="AO139" s="44" t="s">
        <v>49</v>
      </c>
      <c r="AP139" s="45">
        <v>0</v>
      </c>
      <c r="AQ139" s="16"/>
      <c r="AR139" s="40">
        <v>3.6200000000000003E-2</v>
      </c>
      <c r="AS139" s="40" t="s">
        <v>51</v>
      </c>
      <c r="AT139" s="41">
        <v>3</v>
      </c>
      <c r="AU139" s="16"/>
      <c r="AV139" s="46">
        <v>1.0800000000000001E-2</v>
      </c>
      <c r="AW139" s="46" t="s">
        <v>51</v>
      </c>
      <c r="AX139" s="47">
        <v>3</v>
      </c>
      <c r="AY139" s="16"/>
      <c r="AZ139" s="48">
        <v>0.91</v>
      </c>
      <c r="BA139" s="48" t="s">
        <v>51</v>
      </c>
      <c r="BB139" s="49">
        <v>3</v>
      </c>
      <c r="BC139" s="16"/>
      <c r="BD139" s="50"/>
    </row>
    <row r="140" spans="1:56" ht="15.6" customHeight="1" thickBot="1" x14ac:dyDescent="0.35">
      <c r="A140" s="51" t="s">
        <v>191</v>
      </c>
      <c r="B140" s="52">
        <v>6911706</v>
      </c>
      <c r="C140" s="52" t="s">
        <v>48</v>
      </c>
      <c r="D140" s="26">
        <v>263.33999999999997</v>
      </c>
      <c r="E140" s="26">
        <v>8.4499999999999993</v>
      </c>
      <c r="F140" s="53">
        <v>13.67</v>
      </c>
      <c r="G140" s="53">
        <v>9</v>
      </c>
      <c r="H140" s="28">
        <f t="shared" si="6"/>
        <v>294.45999999999998</v>
      </c>
      <c r="I140" s="29">
        <f t="shared" si="8"/>
        <v>271.78999999999996</v>
      </c>
      <c r="J140" s="29">
        <v>0.86</v>
      </c>
      <c r="K140" s="30">
        <v>13.67</v>
      </c>
      <c r="L140" s="30">
        <v>3</v>
      </c>
      <c r="M140" s="31">
        <f t="shared" si="7"/>
        <v>289.32</v>
      </c>
      <c r="N140" s="16"/>
      <c r="O140" s="32" t="s">
        <v>51</v>
      </c>
      <c r="P140" s="33">
        <v>1</v>
      </c>
      <c r="Q140" s="34">
        <v>3</v>
      </c>
      <c r="R140" s="16"/>
      <c r="S140" s="35" t="s">
        <v>51</v>
      </c>
      <c r="T140" s="35" t="s">
        <v>49</v>
      </c>
      <c r="U140" s="35" t="s">
        <v>49</v>
      </c>
      <c r="V140" s="35" t="s">
        <v>49</v>
      </c>
      <c r="W140" s="35" t="s">
        <v>51</v>
      </c>
      <c r="X140" s="36">
        <v>1</v>
      </c>
      <c r="Y140" s="16"/>
      <c r="Z140" s="37">
        <v>3.23</v>
      </c>
      <c r="AA140" s="37" t="s">
        <v>49</v>
      </c>
      <c r="AB140" s="37" t="s">
        <v>52</v>
      </c>
      <c r="AC140" s="38">
        <v>0</v>
      </c>
      <c r="AD140" s="16"/>
      <c r="AE140" s="39">
        <v>-0.39227749999999961</v>
      </c>
      <c r="AF140" s="40">
        <v>-0.10842542629488117</v>
      </c>
      <c r="AG140" s="40" t="s">
        <v>49</v>
      </c>
      <c r="AH140" s="41">
        <v>0</v>
      </c>
      <c r="AI140" s="16"/>
      <c r="AJ140" s="42">
        <v>0.42780000000000001</v>
      </c>
      <c r="AK140" s="42" t="s">
        <v>49</v>
      </c>
      <c r="AL140" s="43">
        <v>0</v>
      </c>
      <c r="AM140" s="16"/>
      <c r="AN140" s="44">
        <v>6.3799999999999996E-2</v>
      </c>
      <c r="AO140" s="44" t="s">
        <v>49</v>
      </c>
      <c r="AP140" s="45">
        <v>0</v>
      </c>
      <c r="AQ140" s="16"/>
      <c r="AR140" s="40">
        <v>8.1199999999999994E-2</v>
      </c>
      <c r="AS140" s="40" t="s">
        <v>49</v>
      </c>
      <c r="AT140" s="41">
        <v>0</v>
      </c>
      <c r="AU140" s="16"/>
      <c r="AV140" s="46">
        <v>1.0700000000000001E-2</v>
      </c>
      <c r="AW140" s="46" t="s">
        <v>51</v>
      </c>
      <c r="AX140" s="47">
        <v>3</v>
      </c>
      <c r="AY140" s="16"/>
      <c r="AZ140" s="48">
        <v>0.8</v>
      </c>
      <c r="BA140" s="48" t="s">
        <v>49</v>
      </c>
      <c r="BB140" s="49">
        <v>0</v>
      </c>
      <c r="BC140" s="16"/>
      <c r="BD140" s="50"/>
    </row>
    <row r="141" spans="1:56" ht="15.6" customHeight="1" thickBot="1" x14ac:dyDescent="0.35">
      <c r="A141" s="117" t="s">
        <v>192</v>
      </c>
      <c r="B141" s="52">
        <v>928526</v>
      </c>
      <c r="C141" s="52" t="s">
        <v>48</v>
      </c>
      <c r="D141" s="26">
        <v>234.33</v>
      </c>
      <c r="E141" s="26">
        <v>8.4499999999999993</v>
      </c>
      <c r="F141" s="53">
        <v>13.67</v>
      </c>
      <c r="G141" s="53">
        <v>0</v>
      </c>
      <c r="H141" s="28">
        <f t="shared" si="6"/>
        <v>256.45</v>
      </c>
      <c r="I141" s="29">
        <f t="shared" si="8"/>
        <v>242.78</v>
      </c>
      <c r="J141" s="29">
        <v>0.86</v>
      </c>
      <c r="K141" s="30">
        <v>13.67</v>
      </c>
      <c r="L141" s="30">
        <v>0</v>
      </c>
      <c r="M141" s="31">
        <f t="shared" si="7"/>
        <v>257.31</v>
      </c>
      <c r="N141" s="16"/>
      <c r="O141" s="32" t="s">
        <v>49</v>
      </c>
      <c r="P141" s="33" t="s">
        <v>50</v>
      </c>
      <c r="Q141" s="34">
        <v>0</v>
      </c>
      <c r="R141" s="16"/>
      <c r="S141" s="35" t="s">
        <v>51</v>
      </c>
      <c r="T141" s="35" t="s">
        <v>51</v>
      </c>
      <c r="U141" s="35" t="s">
        <v>51</v>
      </c>
      <c r="V141" s="35" t="s">
        <v>49</v>
      </c>
      <c r="W141" s="35" t="s">
        <v>49</v>
      </c>
      <c r="X141" s="36" t="s">
        <v>50</v>
      </c>
      <c r="Y141" s="16"/>
      <c r="Z141" s="37">
        <v>3.9</v>
      </c>
      <c r="AA141" s="37" t="s">
        <v>51</v>
      </c>
      <c r="AB141" s="37" t="s">
        <v>62</v>
      </c>
      <c r="AC141" s="38">
        <v>4.5</v>
      </c>
      <c r="AD141" s="16"/>
      <c r="AE141" s="39">
        <v>0.35059000000000085</v>
      </c>
      <c r="AF141" s="40">
        <v>9.8684150341400573E-2</v>
      </c>
      <c r="AG141" s="40" t="s">
        <v>51</v>
      </c>
      <c r="AH141" s="41">
        <v>1.25</v>
      </c>
      <c r="AI141" s="16"/>
      <c r="AJ141" s="42">
        <v>0.31379999999999997</v>
      </c>
      <c r="AK141" s="42" t="s">
        <v>49</v>
      </c>
      <c r="AL141" s="43">
        <v>0</v>
      </c>
      <c r="AM141" s="16"/>
      <c r="AN141" s="44">
        <v>5.5599999999999997E-2</v>
      </c>
      <c r="AO141" s="44" t="s">
        <v>51</v>
      </c>
      <c r="AP141" s="45">
        <v>3</v>
      </c>
      <c r="AQ141" s="16"/>
      <c r="AR141" s="40">
        <v>7.46E-2</v>
      </c>
      <c r="AS141" s="40" t="s">
        <v>49</v>
      </c>
      <c r="AT141" s="41">
        <v>0</v>
      </c>
      <c r="AU141" s="16"/>
      <c r="AV141" s="46">
        <v>3.7000000000000005E-2</v>
      </c>
      <c r="AW141" s="46" t="s">
        <v>49</v>
      </c>
      <c r="AX141" s="47">
        <v>0</v>
      </c>
      <c r="AY141" s="16"/>
      <c r="AZ141" s="48">
        <v>0.86</v>
      </c>
      <c r="BA141" s="48" t="s">
        <v>51</v>
      </c>
      <c r="BB141" s="49">
        <v>3</v>
      </c>
      <c r="BC141" s="16"/>
      <c r="BD141" s="50"/>
    </row>
    <row r="142" spans="1:56" ht="15.6" customHeight="1" thickBot="1" x14ac:dyDescent="0.35">
      <c r="A142" s="51" t="s">
        <v>193</v>
      </c>
      <c r="B142" s="52">
        <v>699641</v>
      </c>
      <c r="C142" s="52" t="s">
        <v>48</v>
      </c>
      <c r="D142" s="26">
        <v>241.35000000000002</v>
      </c>
      <c r="E142" s="26">
        <v>8.4499999999999993</v>
      </c>
      <c r="F142" s="53">
        <v>13.67</v>
      </c>
      <c r="G142" s="53">
        <v>12</v>
      </c>
      <c r="H142" s="28">
        <f t="shared" si="6"/>
        <v>275.47000000000003</v>
      </c>
      <c r="I142" s="29">
        <f t="shared" si="8"/>
        <v>249.8</v>
      </c>
      <c r="J142" s="29">
        <v>0.86</v>
      </c>
      <c r="K142" s="30">
        <v>13.67</v>
      </c>
      <c r="L142" s="30">
        <v>6</v>
      </c>
      <c r="M142" s="31">
        <f t="shared" si="7"/>
        <v>270.33000000000004</v>
      </c>
      <c r="N142" s="16"/>
      <c r="O142" s="32" t="s">
        <v>51</v>
      </c>
      <c r="P142" s="33">
        <v>2</v>
      </c>
      <c r="Q142" s="34">
        <v>6</v>
      </c>
      <c r="R142" s="16"/>
      <c r="S142" s="35" t="s">
        <v>51</v>
      </c>
      <c r="T142" s="35" t="s">
        <v>49</v>
      </c>
      <c r="U142" s="35" t="s">
        <v>49</v>
      </c>
      <c r="V142" s="35" t="s">
        <v>49</v>
      </c>
      <c r="W142" s="35" t="s">
        <v>51</v>
      </c>
      <c r="X142" s="36">
        <v>2</v>
      </c>
      <c r="Y142" s="16"/>
      <c r="Z142" s="37">
        <v>3</v>
      </c>
      <c r="AA142" s="37" t="s">
        <v>49</v>
      </c>
      <c r="AB142" s="37" t="s">
        <v>52</v>
      </c>
      <c r="AC142" s="38">
        <v>0</v>
      </c>
      <c r="AD142" s="16"/>
      <c r="AE142" s="39">
        <v>-0.19184249999999992</v>
      </c>
      <c r="AF142" s="40">
        <v>-6.0144465223163947E-2</v>
      </c>
      <c r="AG142" s="40" t="s">
        <v>49</v>
      </c>
      <c r="AH142" s="41">
        <v>0</v>
      </c>
      <c r="AI142" s="16"/>
      <c r="AJ142" s="42" t="s">
        <v>54</v>
      </c>
      <c r="AK142" s="42" t="s">
        <v>49</v>
      </c>
      <c r="AL142" s="43">
        <v>0</v>
      </c>
      <c r="AM142" s="16"/>
      <c r="AN142" s="44">
        <v>8.5800000000000001E-2</v>
      </c>
      <c r="AO142" s="44" t="s">
        <v>49</v>
      </c>
      <c r="AP142" s="45">
        <v>0</v>
      </c>
      <c r="AQ142" s="16"/>
      <c r="AR142" s="40">
        <v>3.95E-2</v>
      </c>
      <c r="AS142" s="40" t="s">
        <v>51</v>
      </c>
      <c r="AT142" s="41">
        <v>3</v>
      </c>
      <c r="AU142" s="16"/>
      <c r="AV142" s="46">
        <v>1.9400000000000001E-2</v>
      </c>
      <c r="AW142" s="46" t="s">
        <v>49</v>
      </c>
      <c r="AX142" s="47">
        <v>0</v>
      </c>
      <c r="AY142" s="16"/>
      <c r="AZ142" s="48">
        <v>0.88</v>
      </c>
      <c r="BA142" s="48" t="s">
        <v>51</v>
      </c>
      <c r="BB142" s="49">
        <v>3</v>
      </c>
      <c r="BC142" s="16"/>
      <c r="BD142" s="50"/>
    </row>
    <row r="143" spans="1:56" ht="15.6" customHeight="1" thickBot="1" x14ac:dyDescent="0.35">
      <c r="A143" s="51" t="s">
        <v>194</v>
      </c>
      <c r="B143" s="52">
        <v>4492803</v>
      </c>
      <c r="C143" s="52" t="s">
        <v>48</v>
      </c>
      <c r="D143" s="26">
        <v>260.63</v>
      </c>
      <c r="E143" s="26">
        <v>8.4499999999999993</v>
      </c>
      <c r="F143" s="67">
        <v>0</v>
      </c>
      <c r="G143" s="53">
        <v>0</v>
      </c>
      <c r="H143" s="28">
        <f t="shared" si="6"/>
        <v>269.08</v>
      </c>
      <c r="I143" s="29">
        <f t="shared" si="8"/>
        <v>269.08</v>
      </c>
      <c r="J143" s="29">
        <v>0.86</v>
      </c>
      <c r="K143" s="68">
        <v>0</v>
      </c>
      <c r="L143" s="30">
        <v>0</v>
      </c>
      <c r="M143" s="31">
        <f t="shared" si="7"/>
        <v>269.94</v>
      </c>
      <c r="N143" s="16"/>
      <c r="O143" s="32" t="s">
        <v>49</v>
      </c>
      <c r="P143" s="33" t="s">
        <v>50</v>
      </c>
      <c r="Q143" s="34">
        <v>0</v>
      </c>
      <c r="R143" s="16"/>
      <c r="S143" s="35" t="s">
        <v>51</v>
      </c>
      <c r="T143" s="35" t="s">
        <v>49</v>
      </c>
      <c r="U143" s="35" t="s">
        <v>49</v>
      </c>
      <c r="V143" s="35" t="s">
        <v>51</v>
      </c>
      <c r="W143" s="35" t="s">
        <v>49</v>
      </c>
      <c r="X143" s="36" t="s">
        <v>50</v>
      </c>
      <c r="Y143" s="16"/>
      <c r="Z143" s="37">
        <v>4.04</v>
      </c>
      <c r="AA143" s="37" t="s">
        <v>51</v>
      </c>
      <c r="AB143" s="37" t="s">
        <v>62</v>
      </c>
      <c r="AC143" s="38">
        <v>4.5</v>
      </c>
      <c r="AD143" s="16"/>
      <c r="AE143" s="39">
        <v>-5.3415000000000212E-2</v>
      </c>
      <c r="AF143" s="40">
        <v>-1.3043876411010975E-2</v>
      </c>
      <c r="AG143" s="40" t="s">
        <v>49</v>
      </c>
      <c r="AH143" s="41">
        <v>0</v>
      </c>
      <c r="AI143" s="16"/>
      <c r="AJ143" s="42">
        <v>0.755</v>
      </c>
      <c r="AK143" s="42" t="s">
        <v>49</v>
      </c>
      <c r="AL143" s="43">
        <v>0</v>
      </c>
      <c r="AM143" s="16"/>
      <c r="AN143" s="44">
        <v>1.32E-2</v>
      </c>
      <c r="AO143" s="44" t="s">
        <v>51</v>
      </c>
      <c r="AP143" s="45">
        <v>3</v>
      </c>
      <c r="AQ143" s="16"/>
      <c r="AR143" s="40">
        <v>7.8200000000000006E-2</v>
      </c>
      <c r="AS143" s="40" t="s">
        <v>49</v>
      </c>
      <c r="AT143" s="41">
        <v>0</v>
      </c>
      <c r="AU143" s="16"/>
      <c r="AV143" s="46">
        <v>2.58E-2</v>
      </c>
      <c r="AW143" s="46" t="s">
        <v>49</v>
      </c>
      <c r="AX143" s="47">
        <v>0</v>
      </c>
      <c r="AY143" s="16"/>
      <c r="AZ143" s="48" t="s">
        <v>52</v>
      </c>
      <c r="BA143" s="48" t="s">
        <v>49</v>
      </c>
      <c r="BB143" s="49">
        <v>0</v>
      </c>
      <c r="BC143" s="16"/>
      <c r="BD143" s="50"/>
    </row>
    <row r="144" spans="1:56" ht="15.6" customHeight="1" thickBot="1" x14ac:dyDescent="0.35">
      <c r="A144" s="95" t="s">
        <v>195</v>
      </c>
      <c r="B144" s="52">
        <v>851965</v>
      </c>
      <c r="C144" s="52" t="s">
        <v>48</v>
      </c>
      <c r="D144" s="26">
        <v>242.86</v>
      </c>
      <c r="E144" s="26">
        <v>8.4499999999999993</v>
      </c>
      <c r="F144" s="67">
        <v>0</v>
      </c>
      <c r="G144" s="53">
        <v>3</v>
      </c>
      <c r="H144" s="28">
        <f t="shared" si="6"/>
        <v>254.31</v>
      </c>
      <c r="I144" s="29">
        <f t="shared" si="8"/>
        <v>251.31</v>
      </c>
      <c r="J144" s="29">
        <v>0.86</v>
      </c>
      <c r="K144" s="68">
        <v>0</v>
      </c>
      <c r="L144" s="30">
        <v>0</v>
      </c>
      <c r="M144" s="31">
        <f t="shared" si="7"/>
        <v>252.17000000000002</v>
      </c>
      <c r="N144" s="16"/>
      <c r="O144" s="32" t="s">
        <v>49</v>
      </c>
      <c r="P144" s="33" t="s">
        <v>50</v>
      </c>
      <c r="Q144" s="34">
        <v>0</v>
      </c>
      <c r="R144" s="16"/>
      <c r="S144" s="35" t="s">
        <v>51</v>
      </c>
      <c r="T144" s="35" t="s">
        <v>49</v>
      </c>
      <c r="U144" s="35" t="s">
        <v>51</v>
      </c>
      <c r="V144" s="35" t="s">
        <v>49</v>
      </c>
      <c r="W144" s="35" t="s">
        <v>49</v>
      </c>
      <c r="X144" s="36" t="s">
        <v>50</v>
      </c>
      <c r="Y144" s="16"/>
      <c r="Z144" s="37">
        <v>3.83</v>
      </c>
      <c r="AA144" s="37" t="s">
        <v>51</v>
      </c>
      <c r="AB144" s="37" t="s">
        <v>62</v>
      </c>
      <c r="AC144" s="38">
        <v>4.5</v>
      </c>
      <c r="AD144" s="16"/>
      <c r="AE144" s="39">
        <v>0.29659750000000029</v>
      </c>
      <c r="AF144" s="40">
        <v>8.3965581182039339E-2</v>
      </c>
      <c r="AG144" s="40" t="s">
        <v>51</v>
      </c>
      <c r="AH144" s="41">
        <v>1.25</v>
      </c>
      <c r="AI144" s="16"/>
      <c r="AJ144" s="42">
        <v>0.51300000000000001</v>
      </c>
      <c r="AK144" s="42" t="s">
        <v>49</v>
      </c>
      <c r="AL144" s="43">
        <v>0</v>
      </c>
      <c r="AM144" s="16"/>
      <c r="AN144" s="44">
        <v>0.10679999999999999</v>
      </c>
      <c r="AO144" s="44" t="s">
        <v>49</v>
      </c>
      <c r="AP144" s="45">
        <v>0</v>
      </c>
      <c r="AQ144" s="16"/>
      <c r="AR144" s="40">
        <v>1.23E-2</v>
      </c>
      <c r="AS144" s="40" t="s">
        <v>51</v>
      </c>
      <c r="AT144" s="41">
        <v>3</v>
      </c>
      <c r="AU144" s="16"/>
      <c r="AV144" s="46">
        <v>2.6099999999999998E-2</v>
      </c>
      <c r="AW144" s="46" t="s">
        <v>49</v>
      </c>
      <c r="AX144" s="47">
        <v>0</v>
      </c>
      <c r="AY144" s="16"/>
      <c r="AZ144" s="48">
        <v>0.89</v>
      </c>
      <c r="BA144" s="48" t="s">
        <v>51</v>
      </c>
      <c r="BB144" s="49">
        <v>3</v>
      </c>
      <c r="BC144" s="16"/>
      <c r="BD144" s="50"/>
    </row>
    <row r="145" spans="1:56" ht="15.6" customHeight="1" thickBot="1" x14ac:dyDescent="0.35">
      <c r="A145" s="51" t="s">
        <v>196</v>
      </c>
      <c r="B145" s="52">
        <v>4477103</v>
      </c>
      <c r="C145" s="52" t="s">
        <v>48</v>
      </c>
      <c r="D145" s="26">
        <v>261.71999999999997</v>
      </c>
      <c r="E145" s="26">
        <v>8.4499999999999993</v>
      </c>
      <c r="F145" s="53">
        <v>13.67</v>
      </c>
      <c r="G145" s="53">
        <v>10.5</v>
      </c>
      <c r="H145" s="28">
        <f t="shared" si="6"/>
        <v>294.33999999999997</v>
      </c>
      <c r="I145" s="29">
        <f t="shared" si="8"/>
        <v>270.16999999999996</v>
      </c>
      <c r="J145" s="29">
        <v>0.86</v>
      </c>
      <c r="K145" s="30">
        <v>13.67</v>
      </c>
      <c r="L145" s="30">
        <v>0</v>
      </c>
      <c r="M145" s="31">
        <f t="shared" si="7"/>
        <v>284.7</v>
      </c>
      <c r="N145" s="16"/>
      <c r="O145" s="32" t="s">
        <v>49</v>
      </c>
      <c r="P145" s="33" t="s">
        <v>50</v>
      </c>
      <c r="Q145" s="34">
        <v>0</v>
      </c>
      <c r="R145" s="16"/>
      <c r="S145" s="35" t="s">
        <v>51</v>
      </c>
      <c r="T145" s="35" t="s">
        <v>49</v>
      </c>
      <c r="U145" s="35" t="s">
        <v>49</v>
      </c>
      <c r="V145" s="35" t="s">
        <v>51</v>
      </c>
      <c r="W145" s="35" t="s">
        <v>49</v>
      </c>
      <c r="X145" s="36" t="s">
        <v>50</v>
      </c>
      <c r="Y145" s="16"/>
      <c r="Z145" s="37">
        <v>3.54</v>
      </c>
      <c r="AA145" s="37" t="s">
        <v>49</v>
      </c>
      <c r="AB145" s="37" t="s">
        <v>52</v>
      </c>
      <c r="AC145" s="38">
        <v>0</v>
      </c>
      <c r="AD145" s="16"/>
      <c r="AE145" s="39">
        <v>-4.2247500000000215E-2</v>
      </c>
      <c r="AF145" s="40">
        <v>-1.1789180240722855E-2</v>
      </c>
      <c r="AG145" s="40" t="s">
        <v>49</v>
      </c>
      <c r="AH145" s="41">
        <v>0</v>
      </c>
      <c r="AI145" s="16"/>
      <c r="AJ145" s="42">
        <v>0.24350000000000002</v>
      </c>
      <c r="AK145" s="42" t="s">
        <v>51</v>
      </c>
      <c r="AL145" s="43">
        <v>4.5</v>
      </c>
      <c r="AM145" s="16"/>
      <c r="AN145" s="44">
        <v>3.9100000000000003E-2</v>
      </c>
      <c r="AO145" s="44" t="s">
        <v>51</v>
      </c>
      <c r="AP145" s="45">
        <v>3</v>
      </c>
      <c r="AQ145" s="16"/>
      <c r="AR145" s="40">
        <v>6.5599999999999992E-2</v>
      </c>
      <c r="AS145" s="40" t="s">
        <v>49</v>
      </c>
      <c r="AT145" s="41">
        <v>0</v>
      </c>
      <c r="AU145" s="16"/>
      <c r="AV145" s="46">
        <v>1.18E-2</v>
      </c>
      <c r="AW145" s="46" t="s">
        <v>51</v>
      </c>
      <c r="AX145" s="47">
        <v>3</v>
      </c>
      <c r="AY145" s="16"/>
      <c r="AZ145" s="48">
        <v>0.71</v>
      </c>
      <c r="BA145" s="48" t="s">
        <v>49</v>
      </c>
      <c r="BB145" s="49">
        <v>0</v>
      </c>
      <c r="BC145" s="16"/>
      <c r="BD145" s="50"/>
    </row>
    <row r="146" spans="1:56" s="59" customFormat="1" ht="15.6" customHeight="1" thickBot="1" x14ac:dyDescent="0.35">
      <c r="A146" s="118" t="s">
        <v>197</v>
      </c>
      <c r="B146" s="57">
        <v>7173903</v>
      </c>
      <c r="C146" s="52" t="s">
        <v>48</v>
      </c>
      <c r="D146" s="26">
        <v>270.37</v>
      </c>
      <c r="E146" s="26">
        <v>8.4499999999999993</v>
      </c>
      <c r="F146" s="58">
        <v>13.67</v>
      </c>
      <c r="G146" s="53">
        <v>14.25</v>
      </c>
      <c r="H146" s="28">
        <f t="shared" si="6"/>
        <v>306.74</v>
      </c>
      <c r="I146" s="29">
        <f t="shared" si="8"/>
        <v>278.82</v>
      </c>
      <c r="J146" s="29">
        <v>0.86</v>
      </c>
      <c r="K146" s="30">
        <v>13.67</v>
      </c>
      <c r="L146" s="30">
        <v>9.75</v>
      </c>
      <c r="M146" s="31">
        <f t="shared" si="7"/>
        <v>303.10000000000002</v>
      </c>
      <c r="N146" s="16"/>
      <c r="O146" s="32" t="s">
        <v>51</v>
      </c>
      <c r="P146" s="33">
        <v>2</v>
      </c>
      <c r="Q146" s="34">
        <v>9.75</v>
      </c>
      <c r="R146" s="16"/>
      <c r="S146" s="35" t="s">
        <v>51</v>
      </c>
      <c r="T146" s="35" t="s">
        <v>49</v>
      </c>
      <c r="U146" s="35" t="s">
        <v>49</v>
      </c>
      <c r="V146" s="35" t="s">
        <v>49</v>
      </c>
      <c r="W146" s="35" t="s">
        <v>51</v>
      </c>
      <c r="X146" s="36">
        <v>2</v>
      </c>
      <c r="Y146" s="16"/>
      <c r="Z146" s="37">
        <v>5.0599999999999996</v>
      </c>
      <c r="AA146" s="37" t="s">
        <v>51</v>
      </c>
      <c r="AB146" s="37" t="s">
        <v>60</v>
      </c>
      <c r="AC146" s="38">
        <v>6.75</v>
      </c>
      <c r="AD146" s="16"/>
      <c r="AE146" s="39">
        <v>-0.79072750000000003</v>
      </c>
      <c r="AF146" s="40">
        <v>-0.13509619738017828</v>
      </c>
      <c r="AG146" s="40" t="s">
        <v>49</v>
      </c>
      <c r="AH146" s="41">
        <v>0</v>
      </c>
      <c r="AI146" s="16"/>
      <c r="AJ146" s="42">
        <v>0.33500000000000002</v>
      </c>
      <c r="AK146" s="42" t="s">
        <v>49</v>
      </c>
      <c r="AL146" s="43">
        <v>0</v>
      </c>
      <c r="AM146" s="16"/>
      <c r="AN146" s="44">
        <v>2.1700000000000001E-2</v>
      </c>
      <c r="AO146" s="44" t="s">
        <v>51</v>
      </c>
      <c r="AP146" s="45">
        <v>3</v>
      </c>
      <c r="AQ146" s="16"/>
      <c r="AR146" s="40">
        <v>8.5800000000000001E-2</v>
      </c>
      <c r="AS146" s="40" t="s">
        <v>49</v>
      </c>
      <c r="AT146" s="41">
        <v>0</v>
      </c>
      <c r="AU146" s="16"/>
      <c r="AV146" s="46" t="s">
        <v>69</v>
      </c>
      <c r="AW146" s="46" t="s">
        <v>49</v>
      </c>
      <c r="AX146" s="47">
        <v>0</v>
      </c>
      <c r="AY146" s="16"/>
      <c r="AZ146" s="48" t="s">
        <v>52</v>
      </c>
      <c r="BA146" s="48" t="s">
        <v>49</v>
      </c>
      <c r="BB146" s="49">
        <v>0</v>
      </c>
      <c r="BC146" s="16"/>
      <c r="BD146" s="50"/>
    </row>
    <row r="147" spans="1:56" s="59" customFormat="1" ht="15.6" customHeight="1" thickBot="1" x14ac:dyDescent="0.35">
      <c r="A147" s="118" t="s">
        <v>198</v>
      </c>
      <c r="B147" s="57">
        <v>4464109</v>
      </c>
      <c r="C147" s="52" t="s">
        <v>48</v>
      </c>
      <c r="D147" s="26">
        <v>255.5</v>
      </c>
      <c r="E147" s="26">
        <v>8.4499999999999993</v>
      </c>
      <c r="F147" s="58">
        <v>13.67</v>
      </c>
      <c r="G147" s="53">
        <v>7.25</v>
      </c>
      <c r="H147" s="28">
        <f t="shared" si="6"/>
        <v>284.87</v>
      </c>
      <c r="I147" s="29">
        <f t="shared" si="8"/>
        <v>263.95</v>
      </c>
      <c r="J147" s="29">
        <v>0.86</v>
      </c>
      <c r="K147" s="30">
        <v>13.67</v>
      </c>
      <c r="L147" s="30">
        <v>8.75</v>
      </c>
      <c r="M147" s="31">
        <f t="shared" si="7"/>
        <v>287.23</v>
      </c>
      <c r="N147" s="16"/>
      <c r="O147" s="32" t="s">
        <v>51</v>
      </c>
      <c r="P147" s="33">
        <v>3</v>
      </c>
      <c r="Q147" s="34">
        <v>8.75</v>
      </c>
      <c r="R147" s="16"/>
      <c r="S147" s="35" t="s">
        <v>51</v>
      </c>
      <c r="T147" s="35" t="s">
        <v>49</v>
      </c>
      <c r="U147" s="35" t="s">
        <v>49</v>
      </c>
      <c r="V147" s="35" t="s">
        <v>49</v>
      </c>
      <c r="W147" s="35" t="s">
        <v>51</v>
      </c>
      <c r="X147" s="36">
        <v>3</v>
      </c>
      <c r="Y147" s="16"/>
      <c r="Z147" s="37">
        <v>3.88</v>
      </c>
      <c r="AA147" s="37" t="s">
        <v>51</v>
      </c>
      <c r="AB147" s="37" t="s">
        <v>62</v>
      </c>
      <c r="AC147" s="38">
        <v>4.5</v>
      </c>
      <c r="AD147" s="16"/>
      <c r="AE147" s="39">
        <v>5.4895000000000138E-2</v>
      </c>
      <c r="AF147" s="40">
        <v>1.436381036735066E-2</v>
      </c>
      <c r="AG147" s="40" t="s">
        <v>51</v>
      </c>
      <c r="AH147" s="41">
        <v>1.25</v>
      </c>
      <c r="AI147" s="16"/>
      <c r="AJ147" s="42">
        <v>0.5403</v>
      </c>
      <c r="AK147" s="42" t="s">
        <v>49</v>
      </c>
      <c r="AL147" s="43">
        <v>0</v>
      </c>
      <c r="AM147" s="16"/>
      <c r="AN147" s="44">
        <v>9.1700000000000004E-2</v>
      </c>
      <c r="AO147" s="44" t="s">
        <v>49</v>
      </c>
      <c r="AP147" s="45">
        <v>0</v>
      </c>
      <c r="AQ147" s="16"/>
      <c r="AR147" s="40">
        <v>0.12909999999999999</v>
      </c>
      <c r="AS147" s="40" t="s">
        <v>49</v>
      </c>
      <c r="AT147" s="41">
        <v>0</v>
      </c>
      <c r="AU147" s="16"/>
      <c r="AV147" s="46">
        <v>1.41E-2</v>
      </c>
      <c r="AW147" s="46" t="s">
        <v>51</v>
      </c>
      <c r="AX147" s="47">
        <v>3</v>
      </c>
      <c r="AY147" s="16"/>
      <c r="AZ147" s="48" t="s">
        <v>52</v>
      </c>
      <c r="BA147" s="48" t="s">
        <v>49</v>
      </c>
      <c r="BB147" s="49">
        <v>0</v>
      </c>
      <c r="BC147" s="16"/>
      <c r="BD147" s="50"/>
    </row>
    <row r="148" spans="1:56" s="59" customFormat="1" ht="15.6" customHeight="1" thickBot="1" x14ac:dyDescent="0.35">
      <c r="A148" s="118" t="s">
        <v>199</v>
      </c>
      <c r="B148" s="57">
        <v>383872</v>
      </c>
      <c r="C148" s="52" t="s">
        <v>48</v>
      </c>
      <c r="D148" s="26">
        <v>268.11</v>
      </c>
      <c r="E148" s="26">
        <v>8.4499999999999993</v>
      </c>
      <c r="F148" s="58">
        <v>13.67</v>
      </c>
      <c r="G148" s="53">
        <v>0</v>
      </c>
      <c r="H148" s="28">
        <f t="shared" si="6"/>
        <v>290.23</v>
      </c>
      <c r="I148" s="29">
        <f t="shared" si="8"/>
        <v>276.56</v>
      </c>
      <c r="J148" s="29">
        <v>0.86</v>
      </c>
      <c r="K148" s="30">
        <v>13.67</v>
      </c>
      <c r="L148" s="30">
        <v>0</v>
      </c>
      <c r="M148" s="31">
        <f t="shared" si="7"/>
        <v>291.09000000000003</v>
      </c>
      <c r="N148" s="16"/>
      <c r="O148" s="32" t="s">
        <v>49</v>
      </c>
      <c r="P148" s="33" t="s">
        <v>50</v>
      </c>
      <c r="Q148" s="34">
        <v>0</v>
      </c>
      <c r="R148" s="16"/>
      <c r="S148" s="35" t="s">
        <v>51</v>
      </c>
      <c r="T148" s="35" t="s">
        <v>49</v>
      </c>
      <c r="U148" s="35" t="s">
        <v>51</v>
      </c>
      <c r="V148" s="35" t="s">
        <v>49</v>
      </c>
      <c r="W148" s="35" t="s">
        <v>49</v>
      </c>
      <c r="X148" s="36" t="s">
        <v>50</v>
      </c>
      <c r="Y148" s="16"/>
      <c r="Z148" s="37">
        <v>3.61</v>
      </c>
      <c r="AA148" s="37" t="s">
        <v>49</v>
      </c>
      <c r="AB148" s="37" t="s">
        <v>82</v>
      </c>
      <c r="AC148" s="38">
        <v>0</v>
      </c>
      <c r="AD148" s="16"/>
      <c r="AE148" s="39">
        <v>0.44121750000000004</v>
      </c>
      <c r="AF148" s="40">
        <v>0.13917852597112762</v>
      </c>
      <c r="AG148" s="40" t="s">
        <v>51</v>
      </c>
      <c r="AH148" s="41">
        <v>1.25</v>
      </c>
      <c r="AI148" s="16"/>
      <c r="AJ148" s="42">
        <v>0.65099999999999991</v>
      </c>
      <c r="AK148" s="42" t="s">
        <v>49</v>
      </c>
      <c r="AL148" s="43">
        <v>0</v>
      </c>
      <c r="AM148" s="16"/>
      <c r="AN148" s="44">
        <v>5.8200000000000002E-2</v>
      </c>
      <c r="AO148" s="44" t="s">
        <v>49</v>
      </c>
      <c r="AP148" s="45">
        <v>0</v>
      </c>
      <c r="AQ148" s="16"/>
      <c r="AR148" s="40">
        <v>6.0400000000000002E-2</v>
      </c>
      <c r="AS148" s="40" t="s">
        <v>49</v>
      </c>
      <c r="AT148" s="41">
        <v>0</v>
      </c>
      <c r="AU148" s="16"/>
      <c r="AV148" s="46">
        <v>1.9599999999999999E-2</v>
      </c>
      <c r="AW148" s="46" t="s">
        <v>49</v>
      </c>
      <c r="AX148" s="47">
        <v>0</v>
      </c>
      <c r="AY148" s="16"/>
      <c r="AZ148" s="48">
        <v>0.91</v>
      </c>
      <c r="BA148" s="48" t="s">
        <v>51</v>
      </c>
      <c r="BB148" s="49">
        <v>3</v>
      </c>
      <c r="BC148" s="16"/>
      <c r="BD148" s="50"/>
    </row>
    <row r="149" spans="1:56" s="59" customFormat="1" ht="15.6" customHeight="1" thickBot="1" x14ac:dyDescent="0.35">
      <c r="A149" s="118" t="s">
        <v>200</v>
      </c>
      <c r="B149" s="57">
        <v>658375</v>
      </c>
      <c r="C149" s="52" t="s">
        <v>48</v>
      </c>
      <c r="D149" s="26">
        <v>246.86</v>
      </c>
      <c r="E149" s="26">
        <v>8.4499999999999993</v>
      </c>
      <c r="F149" s="58">
        <v>13.67</v>
      </c>
      <c r="G149" s="53">
        <v>3</v>
      </c>
      <c r="H149" s="28">
        <f t="shared" si="6"/>
        <v>271.98</v>
      </c>
      <c r="I149" s="29">
        <f t="shared" si="8"/>
        <v>255.31</v>
      </c>
      <c r="J149" s="29">
        <v>0.86</v>
      </c>
      <c r="K149" s="30">
        <v>13.67</v>
      </c>
      <c r="L149" s="30">
        <v>3</v>
      </c>
      <c r="M149" s="31">
        <f t="shared" si="7"/>
        <v>272.84000000000003</v>
      </c>
      <c r="N149" s="16"/>
      <c r="O149" s="32" t="s">
        <v>51</v>
      </c>
      <c r="P149" s="33">
        <v>1</v>
      </c>
      <c r="Q149" s="34">
        <v>3</v>
      </c>
      <c r="R149" s="16"/>
      <c r="S149" s="35" t="s">
        <v>51</v>
      </c>
      <c r="T149" s="35" t="s">
        <v>49</v>
      </c>
      <c r="U149" s="35" t="s">
        <v>49</v>
      </c>
      <c r="V149" s="35" t="s">
        <v>49</v>
      </c>
      <c r="W149" s="35" t="s">
        <v>51</v>
      </c>
      <c r="X149" s="36">
        <v>1</v>
      </c>
      <c r="Y149" s="16"/>
      <c r="Z149" s="37">
        <v>3.53</v>
      </c>
      <c r="AA149" s="37" t="s">
        <v>49</v>
      </c>
      <c r="AB149" s="37" t="s">
        <v>52</v>
      </c>
      <c r="AC149" s="38">
        <v>0</v>
      </c>
      <c r="AD149" s="16"/>
      <c r="AE149" s="39">
        <v>-0.22626750000000051</v>
      </c>
      <c r="AF149" s="40">
        <v>-6.0159846640814467E-2</v>
      </c>
      <c r="AG149" s="40" t="s">
        <v>49</v>
      </c>
      <c r="AH149" s="41">
        <v>0</v>
      </c>
      <c r="AI149" s="16"/>
      <c r="AJ149" s="42">
        <v>0.39679999999999999</v>
      </c>
      <c r="AK149" s="42" t="s">
        <v>49</v>
      </c>
      <c r="AL149" s="43">
        <v>0</v>
      </c>
      <c r="AM149" s="16"/>
      <c r="AN149" s="44">
        <v>4.2199999999999994E-2</v>
      </c>
      <c r="AO149" s="44" t="s">
        <v>51</v>
      </c>
      <c r="AP149" s="45">
        <v>3</v>
      </c>
      <c r="AQ149" s="16"/>
      <c r="AR149" s="40">
        <v>7.9699999999999993E-2</v>
      </c>
      <c r="AS149" s="40" t="s">
        <v>49</v>
      </c>
      <c r="AT149" s="41">
        <v>0</v>
      </c>
      <c r="AU149" s="16"/>
      <c r="AV149" s="46">
        <v>2.9900000000000003E-2</v>
      </c>
      <c r="AW149" s="46" t="s">
        <v>49</v>
      </c>
      <c r="AX149" s="47">
        <v>0</v>
      </c>
      <c r="AY149" s="16"/>
      <c r="AZ149" s="48" t="s">
        <v>52</v>
      </c>
      <c r="BA149" s="48" t="s">
        <v>49</v>
      </c>
      <c r="BB149" s="49">
        <v>0</v>
      </c>
      <c r="BC149" s="16"/>
      <c r="BD149" s="50"/>
    </row>
    <row r="150" spans="1:56" ht="15.6" customHeight="1" thickBot="1" x14ac:dyDescent="0.35">
      <c r="A150" s="99" t="s">
        <v>201</v>
      </c>
      <c r="B150" s="52">
        <v>891975</v>
      </c>
      <c r="C150" s="52" t="s">
        <v>48</v>
      </c>
      <c r="D150" s="26">
        <v>246.28</v>
      </c>
      <c r="E150" s="26">
        <v>8.4499999999999993</v>
      </c>
      <c r="F150" s="53">
        <v>13.67</v>
      </c>
      <c r="G150" s="53">
        <v>0</v>
      </c>
      <c r="H150" s="28">
        <f t="shared" si="6"/>
        <v>268.39999999999998</v>
      </c>
      <c r="I150" s="29">
        <f t="shared" si="8"/>
        <v>254.73</v>
      </c>
      <c r="J150" s="29">
        <v>0.86</v>
      </c>
      <c r="K150" s="30">
        <v>13.67</v>
      </c>
      <c r="L150" s="30">
        <v>0</v>
      </c>
      <c r="M150" s="31">
        <f t="shared" si="7"/>
        <v>269.26</v>
      </c>
      <c r="N150" s="16"/>
      <c r="O150" s="32" t="s">
        <v>49</v>
      </c>
      <c r="P150" s="33" t="s">
        <v>50</v>
      </c>
      <c r="Q150" s="34">
        <v>0</v>
      </c>
      <c r="R150" s="16"/>
      <c r="S150" s="35" t="s">
        <v>51</v>
      </c>
      <c r="T150" s="35" t="s">
        <v>49</v>
      </c>
      <c r="U150" s="35" t="s">
        <v>51</v>
      </c>
      <c r="V150" s="35" t="s">
        <v>49</v>
      </c>
      <c r="W150" s="35" t="s">
        <v>49</v>
      </c>
      <c r="X150" s="36" t="s">
        <v>50</v>
      </c>
      <c r="Y150" s="16"/>
      <c r="Z150" s="37">
        <v>3.33</v>
      </c>
      <c r="AA150" s="37" t="s">
        <v>49</v>
      </c>
      <c r="AB150" s="37" t="s">
        <v>52</v>
      </c>
      <c r="AC150" s="38">
        <v>0</v>
      </c>
      <c r="AD150" s="16"/>
      <c r="AE150" s="39">
        <v>0.37552750000000001</v>
      </c>
      <c r="AF150" s="40">
        <v>0.12715327873986954</v>
      </c>
      <c r="AG150" s="40" t="s">
        <v>49</v>
      </c>
      <c r="AH150" s="41">
        <v>0</v>
      </c>
      <c r="AI150" s="16"/>
      <c r="AJ150" s="42">
        <v>0.67599999999999993</v>
      </c>
      <c r="AK150" s="42" t="s">
        <v>49</v>
      </c>
      <c r="AL150" s="43">
        <v>0</v>
      </c>
      <c r="AM150" s="16"/>
      <c r="AN150" s="44">
        <v>4.8300000000000003E-2</v>
      </c>
      <c r="AO150" s="44" t="s">
        <v>51</v>
      </c>
      <c r="AP150" s="45">
        <v>3</v>
      </c>
      <c r="AQ150" s="16"/>
      <c r="AR150" s="40">
        <v>4.9200000000000001E-2</v>
      </c>
      <c r="AS150" s="40" t="s">
        <v>51</v>
      </c>
      <c r="AT150" s="41">
        <v>3</v>
      </c>
      <c r="AU150" s="16"/>
      <c r="AV150" s="46">
        <v>3.3000000000000002E-2</v>
      </c>
      <c r="AW150" s="46" t="s">
        <v>49</v>
      </c>
      <c r="AX150" s="47">
        <v>0</v>
      </c>
      <c r="AY150" s="16"/>
      <c r="AZ150" s="48">
        <v>0.98</v>
      </c>
      <c r="BA150" s="48" t="s">
        <v>51</v>
      </c>
      <c r="BB150" s="49">
        <v>3</v>
      </c>
      <c r="BC150" s="16"/>
      <c r="BD150" s="50"/>
    </row>
    <row r="151" spans="1:56" ht="15.6" customHeight="1" thickBot="1" x14ac:dyDescent="0.35">
      <c r="A151" s="56" t="s">
        <v>203</v>
      </c>
      <c r="B151" s="52">
        <v>956899</v>
      </c>
      <c r="C151" s="52" t="s">
        <v>48</v>
      </c>
      <c r="D151" s="26">
        <v>255.56</v>
      </c>
      <c r="E151" s="26">
        <v>8.4499999999999993</v>
      </c>
      <c r="F151" s="53">
        <v>13.67</v>
      </c>
      <c r="G151" s="53">
        <v>6</v>
      </c>
      <c r="H151" s="28">
        <f t="shared" si="6"/>
        <v>283.68</v>
      </c>
      <c r="I151" s="29">
        <f t="shared" si="8"/>
        <v>264.01</v>
      </c>
      <c r="J151" s="29">
        <v>0.86</v>
      </c>
      <c r="K151" s="30">
        <v>13.67</v>
      </c>
      <c r="L151" s="30">
        <v>9</v>
      </c>
      <c r="M151" s="31">
        <f t="shared" si="7"/>
        <v>287.54000000000002</v>
      </c>
      <c r="N151" s="16"/>
      <c r="O151" s="32" t="s">
        <v>51</v>
      </c>
      <c r="P151" s="33">
        <v>3</v>
      </c>
      <c r="Q151" s="34">
        <v>9</v>
      </c>
      <c r="R151" s="16"/>
      <c r="S151" s="35" t="s">
        <v>51</v>
      </c>
      <c r="T151" s="35" t="s">
        <v>49</v>
      </c>
      <c r="U151" s="35" t="s">
        <v>49</v>
      </c>
      <c r="V151" s="35" t="s">
        <v>49</v>
      </c>
      <c r="W151" s="35" t="s">
        <v>51</v>
      </c>
      <c r="X151" s="36">
        <v>3</v>
      </c>
      <c r="Y151" s="16"/>
      <c r="Z151" s="37">
        <v>3.47</v>
      </c>
      <c r="AA151" s="37" t="s">
        <v>49</v>
      </c>
      <c r="AB151" s="37" t="s">
        <v>52</v>
      </c>
      <c r="AC151" s="38">
        <v>0</v>
      </c>
      <c r="AD151" s="16"/>
      <c r="AE151" s="39">
        <v>-0.11053000000000068</v>
      </c>
      <c r="AF151" s="40">
        <v>-3.0898727206143593E-2</v>
      </c>
      <c r="AG151" s="40" t="s">
        <v>49</v>
      </c>
      <c r="AH151" s="41">
        <v>0</v>
      </c>
      <c r="AI151" s="16"/>
      <c r="AJ151" s="42">
        <v>0.55479999999999996</v>
      </c>
      <c r="AK151" s="42" t="s">
        <v>49</v>
      </c>
      <c r="AL151" s="43">
        <v>0</v>
      </c>
      <c r="AM151" s="16"/>
      <c r="AN151" s="44">
        <v>5.8700000000000002E-2</v>
      </c>
      <c r="AO151" s="44" t="s">
        <v>49</v>
      </c>
      <c r="AP151" s="45">
        <v>0</v>
      </c>
      <c r="AQ151" s="16"/>
      <c r="AR151" s="40">
        <v>4.2800000000000005E-2</v>
      </c>
      <c r="AS151" s="40" t="s">
        <v>51</v>
      </c>
      <c r="AT151" s="41">
        <v>3</v>
      </c>
      <c r="AU151" s="16"/>
      <c r="AV151" s="46">
        <v>1.29E-2</v>
      </c>
      <c r="AW151" s="46" t="s">
        <v>51</v>
      </c>
      <c r="AX151" s="47">
        <v>3</v>
      </c>
      <c r="AY151" s="16"/>
      <c r="AZ151" s="48">
        <v>0.96</v>
      </c>
      <c r="BA151" s="48" t="s">
        <v>51</v>
      </c>
      <c r="BB151" s="49">
        <v>3</v>
      </c>
      <c r="BC151" s="16"/>
      <c r="BD151" s="50"/>
    </row>
    <row r="152" spans="1:56" ht="15.6" customHeight="1" thickBot="1" x14ac:dyDescent="0.35">
      <c r="A152" s="51" t="s">
        <v>204</v>
      </c>
      <c r="B152" s="52">
        <v>4504607</v>
      </c>
      <c r="C152" s="52" t="s">
        <v>48</v>
      </c>
      <c r="D152" s="26">
        <v>234.39000000000001</v>
      </c>
      <c r="E152" s="26">
        <v>8.4499999999999993</v>
      </c>
      <c r="F152" s="53">
        <v>13.67</v>
      </c>
      <c r="G152" s="53">
        <v>6</v>
      </c>
      <c r="H152" s="28">
        <f t="shared" si="6"/>
        <v>262.51</v>
      </c>
      <c r="I152" s="29">
        <f t="shared" si="8"/>
        <v>242.84</v>
      </c>
      <c r="J152" s="29">
        <v>0.86</v>
      </c>
      <c r="K152" s="30">
        <v>13.67</v>
      </c>
      <c r="L152" s="30">
        <v>3</v>
      </c>
      <c r="M152" s="31">
        <f t="shared" si="7"/>
        <v>260.37</v>
      </c>
      <c r="N152" s="16"/>
      <c r="O152" s="32" t="s">
        <v>51</v>
      </c>
      <c r="P152" s="33">
        <v>1</v>
      </c>
      <c r="Q152" s="34">
        <v>3</v>
      </c>
      <c r="R152" s="16"/>
      <c r="S152" s="35" t="s">
        <v>51</v>
      </c>
      <c r="T152" s="35" t="s">
        <v>49</v>
      </c>
      <c r="U152" s="35" t="s">
        <v>49</v>
      </c>
      <c r="V152" s="35" t="s">
        <v>49</v>
      </c>
      <c r="W152" s="35" t="s">
        <v>51</v>
      </c>
      <c r="X152" s="36">
        <v>1</v>
      </c>
      <c r="Y152" s="16"/>
      <c r="Z152" s="37">
        <v>3.56</v>
      </c>
      <c r="AA152" s="37" t="s">
        <v>49</v>
      </c>
      <c r="AB152" s="37" t="s">
        <v>52</v>
      </c>
      <c r="AC152" s="38">
        <v>0</v>
      </c>
      <c r="AD152" s="16"/>
      <c r="AE152" s="39">
        <v>3.5644574999999996</v>
      </c>
      <c r="AF152" s="40" t="s">
        <v>52</v>
      </c>
      <c r="AG152" s="40" t="s">
        <v>49</v>
      </c>
      <c r="AH152" s="41">
        <v>0</v>
      </c>
      <c r="AI152" s="16"/>
      <c r="AJ152" s="42" t="s">
        <v>54</v>
      </c>
      <c r="AK152" s="42" t="s">
        <v>49</v>
      </c>
      <c r="AL152" s="43">
        <v>0</v>
      </c>
      <c r="AM152" s="16"/>
      <c r="AN152" s="44">
        <v>9.0399999999999994E-2</v>
      </c>
      <c r="AO152" s="44" t="s">
        <v>49</v>
      </c>
      <c r="AP152" s="45">
        <v>0</v>
      </c>
      <c r="AQ152" s="16"/>
      <c r="AR152" s="40">
        <v>9.5000000000000001E-2</v>
      </c>
      <c r="AS152" s="40" t="s">
        <v>49</v>
      </c>
      <c r="AT152" s="41">
        <v>0</v>
      </c>
      <c r="AU152" s="16"/>
      <c r="AV152" s="46">
        <v>1.8500000000000003E-2</v>
      </c>
      <c r="AW152" s="46" t="s">
        <v>49</v>
      </c>
      <c r="AX152" s="47">
        <v>0</v>
      </c>
      <c r="AY152" s="16"/>
      <c r="AZ152" s="48">
        <v>0.96</v>
      </c>
      <c r="BA152" s="48" t="s">
        <v>51</v>
      </c>
      <c r="BB152" s="49">
        <v>3</v>
      </c>
      <c r="BC152" s="16"/>
      <c r="BD152" s="50"/>
    </row>
    <row r="153" spans="1:56" ht="15.6" customHeight="1" thickBot="1" x14ac:dyDescent="0.35">
      <c r="A153" s="51" t="s">
        <v>205</v>
      </c>
      <c r="B153" s="52">
        <v>4505808</v>
      </c>
      <c r="C153" s="52" t="s">
        <v>48</v>
      </c>
      <c r="D153" s="26">
        <v>245</v>
      </c>
      <c r="E153" s="26">
        <v>8.4499999999999993</v>
      </c>
      <c r="F153" s="53">
        <v>13.67</v>
      </c>
      <c r="G153" s="53">
        <v>9</v>
      </c>
      <c r="H153" s="28">
        <f t="shared" si="6"/>
        <v>276.12</v>
      </c>
      <c r="I153" s="29">
        <f t="shared" si="8"/>
        <v>253.45</v>
      </c>
      <c r="J153" s="29">
        <v>0.86</v>
      </c>
      <c r="K153" s="30">
        <v>13.67</v>
      </c>
      <c r="L153" s="30">
        <v>9</v>
      </c>
      <c r="M153" s="31">
        <f t="shared" si="7"/>
        <v>276.98</v>
      </c>
      <c r="N153" s="16"/>
      <c r="O153" s="32" t="s">
        <v>51</v>
      </c>
      <c r="P153" s="33">
        <v>3</v>
      </c>
      <c r="Q153" s="34">
        <v>9</v>
      </c>
      <c r="R153" s="16"/>
      <c r="S153" s="35" t="s">
        <v>51</v>
      </c>
      <c r="T153" s="35" t="s">
        <v>49</v>
      </c>
      <c r="U153" s="35" t="s">
        <v>49</v>
      </c>
      <c r="V153" s="35" t="s">
        <v>49</v>
      </c>
      <c r="W153" s="35" t="s">
        <v>51</v>
      </c>
      <c r="X153" s="36">
        <v>3</v>
      </c>
      <c r="Y153" s="16"/>
      <c r="Z153" s="37">
        <v>3.34</v>
      </c>
      <c r="AA153" s="37" t="s">
        <v>49</v>
      </c>
      <c r="AB153" s="37" t="s">
        <v>52</v>
      </c>
      <c r="AC153" s="38">
        <v>0</v>
      </c>
      <c r="AD153" s="16"/>
      <c r="AE153" s="39">
        <v>-0.21133000000000068</v>
      </c>
      <c r="AF153" s="40">
        <v>-5.9451787731264492E-2</v>
      </c>
      <c r="AG153" s="40" t="s">
        <v>49</v>
      </c>
      <c r="AH153" s="41">
        <v>0</v>
      </c>
      <c r="AI153" s="16"/>
      <c r="AJ153" s="42">
        <v>0.33299999999999996</v>
      </c>
      <c r="AK153" s="42" t="s">
        <v>49</v>
      </c>
      <c r="AL153" s="43">
        <v>0</v>
      </c>
      <c r="AM153" s="16"/>
      <c r="AN153" s="44">
        <v>0.10099999999999999</v>
      </c>
      <c r="AO153" s="44" t="s">
        <v>49</v>
      </c>
      <c r="AP153" s="45">
        <v>0</v>
      </c>
      <c r="AQ153" s="16"/>
      <c r="AR153" s="40">
        <v>3.5699999999999996E-2</v>
      </c>
      <c r="AS153" s="40" t="s">
        <v>51</v>
      </c>
      <c r="AT153" s="41">
        <v>3</v>
      </c>
      <c r="AU153" s="16"/>
      <c r="AV153" s="46">
        <v>1.04E-2</v>
      </c>
      <c r="AW153" s="46" t="s">
        <v>51</v>
      </c>
      <c r="AX153" s="47">
        <v>3</v>
      </c>
      <c r="AY153" s="16"/>
      <c r="AZ153" s="48">
        <v>0.9</v>
      </c>
      <c r="BA153" s="48" t="s">
        <v>51</v>
      </c>
      <c r="BB153" s="49">
        <v>3</v>
      </c>
      <c r="BC153" s="16"/>
      <c r="BD153" s="50"/>
    </row>
    <row r="154" spans="1:56" ht="15.6" customHeight="1" thickBot="1" x14ac:dyDescent="0.35">
      <c r="A154" s="51" t="s">
        <v>206</v>
      </c>
      <c r="B154" s="52">
        <v>420832</v>
      </c>
      <c r="C154" s="52" t="s">
        <v>48</v>
      </c>
      <c r="D154" s="26">
        <v>256.52999999999997</v>
      </c>
      <c r="E154" s="26">
        <v>8.4499999999999993</v>
      </c>
      <c r="F154" s="53">
        <v>13.67</v>
      </c>
      <c r="G154" s="53">
        <v>0</v>
      </c>
      <c r="H154" s="28">
        <f t="shared" si="6"/>
        <v>278.64999999999998</v>
      </c>
      <c r="I154" s="29">
        <f t="shared" si="8"/>
        <v>264.97999999999996</v>
      </c>
      <c r="J154" s="29">
        <v>0.86</v>
      </c>
      <c r="K154" s="30">
        <v>13.67</v>
      </c>
      <c r="L154" s="30">
        <v>0</v>
      </c>
      <c r="M154" s="31">
        <f t="shared" si="7"/>
        <v>279.51</v>
      </c>
      <c r="N154" s="16"/>
      <c r="O154" s="32" t="s">
        <v>49</v>
      </c>
      <c r="P154" s="33" t="s">
        <v>50</v>
      </c>
      <c r="Q154" s="34">
        <v>0</v>
      </c>
      <c r="R154" s="16"/>
      <c r="S154" s="35" t="s">
        <v>51</v>
      </c>
      <c r="T154" s="35" t="s">
        <v>49</v>
      </c>
      <c r="U154" s="35" t="s">
        <v>51</v>
      </c>
      <c r="V154" s="35" t="s">
        <v>49</v>
      </c>
      <c r="W154" s="35" t="s">
        <v>49</v>
      </c>
      <c r="X154" s="36" t="s">
        <v>50</v>
      </c>
      <c r="Y154" s="16"/>
      <c r="Z154" s="37">
        <v>3.16</v>
      </c>
      <c r="AA154" s="37" t="s">
        <v>49</v>
      </c>
      <c r="AB154" s="37" t="s">
        <v>52</v>
      </c>
      <c r="AC154" s="38">
        <v>0</v>
      </c>
      <c r="AD154" s="16"/>
      <c r="AE154" s="39">
        <v>-2.5795000000000012E-2</v>
      </c>
      <c r="AF154" s="40">
        <v>-8.091470156920258E-3</v>
      </c>
      <c r="AG154" s="40" t="s">
        <v>49</v>
      </c>
      <c r="AH154" s="41">
        <v>0</v>
      </c>
      <c r="AI154" s="16"/>
      <c r="AJ154" s="42">
        <v>0.51300000000000001</v>
      </c>
      <c r="AK154" s="42" t="s">
        <v>49</v>
      </c>
      <c r="AL154" s="43">
        <v>0</v>
      </c>
      <c r="AM154" s="16"/>
      <c r="AN154" s="44">
        <v>5.9200000000000003E-2</v>
      </c>
      <c r="AO154" s="44" t="s">
        <v>49</v>
      </c>
      <c r="AP154" s="45">
        <v>0</v>
      </c>
      <c r="AQ154" s="16"/>
      <c r="AR154" s="40">
        <v>0.04</v>
      </c>
      <c r="AS154" s="40" t="s">
        <v>51</v>
      </c>
      <c r="AT154" s="41">
        <v>3</v>
      </c>
      <c r="AU154" s="16"/>
      <c r="AV154" s="46">
        <v>2.29E-2</v>
      </c>
      <c r="AW154" s="46" t="s">
        <v>49</v>
      </c>
      <c r="AX154" s="47">
        <v>0</v>
      </c>
      <c r="AY154" s="16"/>
      <c r="AZ154" s="48">
        <v>0.95</v>
      </c>
      <c r="BA154" s="48" t="s">
        <v>51</v>
      </c>
      <c r="BB154" s="49">
        <v>3</v>
      </c>
      <c r="BC154" s="16"/>
      <c r="BD154" s="50"/>
    </row>
    <row r="155" spans="1:56" ht="15.6" customHeight="1" thickBot="1" x14ac:dyDescent="0.35">
      <c r="A155" s="95" t="s">
        <v>207</v>
      </c>
      <c r="B155" s="52">
        <v>784532</v>
      </c>
      <c r="C155" s="52" t="s">
        <v>48</v>
      </c>
      <c r="D155" s="26">
        <v>246.96</v>
      </c>
      <c r="E155" s="26">
        <v>8.4499999999999993</v>
      </c>
      <c r="F155" s="53">
        <v>13.67</v>
      </c>
      <c r="G155" s="53">
        <v>6</v>
      </c>
      <c r="H155" s="28">
        <f t="shared" si="6"/>
        <v>275.08</v>
      </c>
      <c r="I155" s="29">
        <f t="shared" si="8"/>
        <v>255.41</v>
      </c>
      <c r="J155" s="29">
        <v>0.86</v>
      </c>
      <c r="K155" s="30">
        <v>13.67</v>
      </c>
      <c r="L155" s="30">
        <v>7.25</v>
      </c>
      <c r="M155" s="31">
        <f t="shared" si="7"/>
        <v>277.19</v>
      </c>
      <c r="N155" s="16"/>
      <c r="O155" s="32" t="s">
        <v>51</v>
      </c>
      <c r="P155" s="33">
        <v>3</v>
      </c>
      <c r="Q155" s="34">
        <v>7.25</v>
      </c>
      <c r="R155" s="16"/>
      <c r="S155" s="35" t="s">
        <v>51</v>
      </c>
      <c r="T155" s="35" t="s">
        <v>49</v>
      </c>
      <c r="U155" s="35" t="s">
        <v>49</v>
      </c>
      <c r="V155" s="35" t="s">
        <v>49</v>
      </c>
      <c r="W155" s="35" t="s">
        <v>51</v>
      </c>
      <c r="X155" s="36">
        <v>3</v>
      </c>
      <c r="Y155" s="16"/>
      <c r="Z155" s="37">
        <v>3.65</v>
      </c>
      <c r="AA155" s="37" t="s">
        <v>49</v>
      </c>
      <c r="AB155" s="37" t="s">
        <v>82</v>
      </c>
      <c r="AC155" s="38">
        <v>0</v>
      </c>
      <c r="AD155" s="16"/>
      <c r="AE155" s="39">
        <v>0.21262250000000016</v>
      </c>
      <c r="AF155" s="40">
        <v>6.1930612140872913E-2</v>
      </c>
      <c r="AG155" s="40" t="s">
        <v>51</v>
      </c>
      <c r="AH155" s="41">
        <v>1.25</v>
      </c>
      <c r="AI155" s="16"/>
      <c r="AJ155" s="42" t="s">
        <v>54</v>
      </c>
      <c r="AK155" s="42" t="s">
        <v>49</v>
      </c>
      <c r="AL155" s="43">
        <v>0</v>
      </c>
      <c r="AM155" s="16"/>
      <c r="AN155" s="44">
        <v>8.72E-2</v>
      </c>
      <c r="AO155" s="44" t="s">
        <v>49</v>
      </c>
      <c r="AP155" s="45">
        <v>0</v>
      </c>
      <c r="AQ155" s="16"/>
      <c r="AR155" s="40">
        <v>4.6199999999999998E-2</v>
      </c>
      <c r="AS155" s="40" t="s">
        <v>51</v>
      </c>
      <c r="AT155" s="41">
        <v>3</v>
      </c>
      <c r="AU155" s="16"/>
      <c r="AV155" s="46">
        <v>2.1499999999999998E-2</v>
      </c>
      <c r="AW155" s="46" t="s">
        <v>49</v>
      </c>
      <c r="AX155" s="47">
        <v>0</v>
      </c>
      <c r="AY155" s="16"/>
      <c r="AZ155" s="48">
        <v>0.96</v>
      </c>
      <c r="BA155" s="48" t="s">
        <v>51</v>
      </c>
      <c r="BB155" s="49">
        <v>3</v>
      </c>
      <c r="BC155" s="16"/>
      <c r="BD155" s="50"/>
    </row>
    <row r="156" spans="1:56" ht="15.6" customHeight="1" thickBot="1" x14ac:dyDescent="0.35">
      <c r="A156" s="51" t="s">
        <v>208</v>
      </c>
      <c r="B156" s="52">
        <v>4464206</v>
      </c>
      <c r="C156" s="52" t="s">
        <v>48</v>
      </c>
      <c r="D156" s="26">
        <v>242.18</v>
      </c>
      <c r="E156" s="26">
        <v>8.4499999999999993</v>
      </c>
      <c r="F156" s="53">
        <v>13.67</v>
      </c>
      <c r="G156" s="53">
        <v>12</v>
      </c>
      <c r="H156" s="28">
        <f t="shared" si="6"/>
        <v>276.3</v>
      </c>
      <c r="I156" s="29">
        <f t="shared" si="8"/>
        <v>250.63</v>
      </c>
      <c r="J156" s="29">
        <v>0.86</v>
      </c>
      <c r="K156" s="30">
        <v>13.67</v>
      </c>
      <c r="L156" s="30">
        <v>17.75</v>
      </c>
      <c r="M156" s="31">
        <f t="shared" si="7"/>
        <v>282.91000000000003</v>
      </c>
      <c r="N156" s="16"/>
      <c r="O156" s="32" t="s">
        <v>51</v>
      </c>
      <c r="P156" s="33">
        <v>6</v>
      </c>
      <c r="Q156" s="34">
        <v>17.75</v>
      </c>
      <c r="R156" s="16"/>
      <c r="S156" s="35" t="s">
        <v>51</v>
      </c>
      <c r="T156" s="35" t="s">
        <v>49</v>
      </c>
      <c r="U156" s="35" t="s">
        <v>49</v>
      </c>
      <c r="V156" s="35" t="s">
        <v>49</v>
      </c>
      <c r="W156" s="35" t="s">
        <v>51</v>
      </c>
      <c r="X156" s="36">
        <v>6</v>
      </c>
      <c r="Y156" s="16"/>
      <c r="Z156" s="37">
        <v>3.92</v>
      </c>
      <c r="AA156" s="37" t="s">
        <v>51</v>
      </c>
      <c r="AB156" s="37" t="s">
        <v>62</v>
      </c>
      <c r="AC156" s="38">
        <v>4.5</v>
      </c>
      <c r="AD156" s="16"/>
      <c r="AE156" s="39">
        <v>0.28794750000000002</v>
      </c>
      <c r="AF156" s="40">
        <v>7.9373961558632022E-2</v>
      </c>
      <c r="AG156" s="40" t="s">
        <v>51</v>
      </c>
      <c r="AH156" s="41">
        <v>1.25</v>
      </c>
      <c r="AI156" s="16"/>
      <c r="AJ156" s="42">
        <v>0.36499999999999999</v>
      </c>
      <c r="AK156" s="42" t="s">
        <v>49</v>
      </c>
      <c r="AL156" s="43">
        <v>0</v>
      </c>
      <c r="AM156" s="16"/>
      <c r="AN156" s="44">
        <v>1.6799999999999999E-2</v>
      </c>
      <c r="AO156" s="44" t="s">
        <v>51</v>
      </c>
      <c r="AP156" s="45">
        <v>3</v>
      </c>
      <c r="AQ156" s="16"/>
      <c r="AR156" s="40">
        <v>5.3399999999999996E-2</v>
      </c>
      <c r="AS156" s="40" t="s">
        <v>51</v>
      </c>
      <c r="AT156" s="41">
        <v>3</v>
      </c>
      <c r="AU156" s="16"/>
      <c r="AV156" s="46">
        <v>1.01E-2</v>
      </c>
      <c r="AW156" s="46" t="s">
        <v>51</v>
      </c>
      <c r="AX156" s="47">
        <v>3</v>
      </c>
      <c r="AY156" s="16"/>
      <c r="AZ156" s="48">
        <v>0.89</v>
      </c>
      <c r="BA156" s="48" t="s">
        <v>51</v>
      </c>
      <c r="BB156" s="49">
        <v>3</v>
      </c>
      <c r="BC156" s="16"/>
      <c r="BD156" s="50"/>
    </row>
    <row r="157" spans="1:56" s="59" customFormat="1" ht="15.6" customHeight="1" thickBot="1" x14ac:dyDescent="0.35">
      <c r="A157" s="119" t="s">
        <v>209</v>
      </c>
      <c r="B157" s="94">
        <v>947041</v>
      </c>
      <c r="C157" s="52" t="s">
        <v>48</v>
      </c>
      <c r="D157" s="26">
        <v>239.65</v>
      </c>
      <c r="E157" s="26">
        <v>8.4499999999999993</v>
      </c>
      <c r="F157" s="58">
        <v>13.67</v>
      </c>
      <c r="G157" s="53">
        <v>0</v>
      </c>
      <c r="H157" s="28">
        <f t="shared" si="6"/>
        <v>261.77</v>
      </c>
      <c r="I157" s="29">
        <f t="shared" si="8"/>
        <v>248.1</v>
      </c>
      <c r="J157" s="29">
        <v>0.86</v>
      </c>
      <c r="K157" s="30">
        <v>13.67</v>
      </c>
      <c r="L157" s="30">
        <v>9</v>
      </c>
      <c r="M157" s="31">
        <f t="shared" si="7"/>
        <v>271.63</v>
      </c>
      <c r="N157" s="16"/>
      <c r="O157" s="32" t="s">
        <v>51</v>
      </c>
      <c r="P157" s="33">
        <v>3</v>
      </c>
      <c r="Q157" s="34">
        <v>9</v>
      </c>
      <c r="R157" s="16"/>
      <c r="S157" s="35" t="s">
        <v>51</v>
      </c>
      <c r="T157" s="35" t="s">
        <v>49</v>
      </c>
      <c r="U157" s="35" t="s">
        <v>49</v>
      </c>
      <c r="V157" s="35" t="s">
        <v>49</v>
      </c>
      <c r="W157" s="35" t="s">
        <v>51</v>
      </c>
      <c r="X157" s="36">
        <v>3</v>
      </c>
      <c r="Y157" s="16"/>
      <c r="Z157" s="37">
        <v>3.66</v>
      </c>
      <c r="AA157" s="37" t="s">
        <v>49</v>
      </c>
      <c r="AB157" s="37" t="s">
        <v>82</v>
      </c>
      <c r="AC157" s="38">
        <v>0</v>
      </c>
      <c r="AD157" s="16"/>
      <c r="AE157" s="39">
        <v>-0.16576999999999975</v>
      </c>
      <c r="AF157" s="40">
        <v>-4.327475304387772E-2</v>
      </c>
      <c r="AG157" s="40" t="s">
        <v>49</v>
      </c>
      <c r="AH157" s="41">
        <v>0</v>
      </c>
      <c r="AI157" s="16"/>
      <c r="AJ157" s="42">
        <v>0.47850000000000004</v>
      </c>
      <c r="AK157" s="42" t="s">
        <v>49</v>
      </c>
      <c r="AL157" s="43">
        <v>0</v>
      </c>
      <c r="AM157" s="16"/>
      <c r="AN157" s="44">
        <v>0.107</v>
      </c>
      <c r="AO157" s="44" t="s">
        <v>49</v>
      </c>
      <c r="AP157" s="45">
        <v>0</v>
      </c>
      <c r="AQ157" s="16"/>
      <c r="AR157" s="40">
        <v>4.6199999999999998E-2</v>
      </c>
      <c r="AS157" s="40" t="s">
        <v>51</v>
      </c>
      <c r="AT157" s="41">
        <v>3</v>
      </c>
      <c r="AU157" s="16"/>
      <c r="AV157" s="46">
        <v>6.9999999999999993E-3</v>
      </c>
      <c r="AW157" s="46" t="s">
        <v>51</v>
      </c>
      <c r="AX157" s="47">
        <v>3</v>
      </c>
      <c r="AY157" s="16"/>
      <c r="AZ157" s="48">
        <v>0.92</v>
      </c>
      <c r="BA157" s="48" t="s">
        <v>51</v>
      </c>
      <c r="BB157" s="49">
        <v>3</v>
      </c>
      <c r="BC157" s="16"/>
      <c r="BD157" s="50"/>
    </row>
    <row r="158" spans="1:56" ht="15.6" customHeight="1" thickBot="1" x14ac:dyDescent="0.35">
      <c r="A158" s="95" t="s">
        <v>210</v>
      </c>
      <c r="B158" s="52">
        <v>890812</v>
      </c>
      <c r="C158" s="52" t="s">
        <v>48</v>
      </c>
      <c r="D158" s="26">
        <v>278.88</v>
      </c>
      <c r="E158" s="26">
        <v>8.4499999999999993</v>
      </c>
      <c r="F158" s="53">
        <v>13.67</v>
      </c>
      <c r="G158" s="53">
        <v>3</v>
      </c>
      <c r="H158" s="28">
        <f t="shared" si="6"/>
        <v>304</v>
      </c>
      <c r="I158" s="29">
        <f t="shared" si="8"/>
        <v>287.33</v>
      </c>
      <c r="J158" s="29">
        <v>0.86</v>
      </c>
      <c r="K158" s="30">
        <v>13.67</v>
      </c>
      <c r="L158" s="30">
        <v>6</v>
      </c>
      <c r="M158" s="31">
        <f t="shared" si="7"/>
        <v>307.86</v>
      </c>
      <c r="N158" s="16"/>
      <c r="O158" s="32" t="s">
        <v>51</v>
      </c>
      <c r="P158" s="33">
        <v>2</v>
      </c>
      <c r="Q158" s="34">
        <v>6</v>
      </c>
      <c r="R158" s="16"/>
      <c r="S158" s="35" t="s">
        <v>51</v>
      </c>
      <c r="T158" s="35" t="s">
        <v>49</v>
      </c>
      <c r="U158" s="35" t="s">
        <v>49</v>
      </c>
      <c r="V158" s="35" t="s">
        <v>49</v>
      </c>
      <c r="W158" s="35" t="s">
        <v>51</v>
      </c>
      <c r="X158" s="36">
        <v>2</v>
      </c>
      <c r="Y158" s="16"/>
      <c r="Z158" s="37">
        <v>3.41</v>
      </c>
      <c r="AA158" s="37" t="s">
        <v>49</v>
      </c>
      <c r="AB158" s="37" t="s">
        <v>52</v>
      </c>
      <c r="AC158" s="38">
        <v>0</v>
      </c>
      <c r="AD158" s="16"/>
      <c r="AE158" s="39">
        <v>5.3892500000000343E-2</v>
      </c>
      <c r="AF158" s="40">
        <v>1.6046908753630889E-2</v>
      </c>
      <c r="AG158" s="40" t="s">
        <v>49</v>
      </c>
      <c r="AH158" s="41">
        <v>0</v>
      </c>
      <c r="AI158" s="16"/>
      <c r="AJ158" s="42">
        <v>0.72530000000000006</v>
      </c>
      <c r="AK158" s="42" t="s">
        <v>49</v>
      </c>
      <c r="AL158" s="43">
        <v>0</v>
      </c>
      <c r="AM158" s="16"/>
      <c r="AN158" s="44">
        <v>4.2500000000000003E-2</v>
      </c>
      <c r="AO158" s="44" t="s">
        <v>51</v>
      </c>
      <c r="AP158" s="45">
        <v>3</v>
      </c>
      <c r="AQ158" s="16"/>
      <c r="AR158" s="40">
        <v>7.8200000000000006E-2</v>
      </c>
      <c r="AS158" s="40" t="s">
        <v>49</v>
      </c>
      <c r="AT158" s="41">
        <v>0</v>
      </c>
      <c r="AU158" s="16"/>
      <c r="AV158" s="46">
        <v>1.9299999999999998E-2</v>
      </c>
      <c r="AW158" s="46" t="s">
        <v>49</v>
      </c>
      <c r="AX158" s="47">
        <v>0</v>
      </c>
      <c r="AY158" s="16"/>
      <c r="AZ158" s="48">
        <v>0.9</v>
      </c>
      <c r="BA158" s="48" t="s">
        <v>51</v>
      </c>
      <c r="BB158" s="49">
        <v>3</v>
      </c>
      <c r="BC158" s="16"/>
      <c r="BD158" s="50"/>
    </row>
    <row r="159" spans="1:56" ht="15.6" customHeight="1" thickBot="1" x14ac:dyDescent="0.35">
      <c r="A159" s="120" t="s">
        <v>211</v>
      </c>
      <c r="B159" s="121">
        <v>889024</v>
      </c>
      <c r="C159" s="52" t="s">
        <v>48</v>
      </c>
      <c r="D159" s="26">
        <v>247.82000000000002</v>
      </c>
      <c r="E159" s="26">
        <v>8.4499999999999993</v>
      </c>
      <c r="F159" s="53">
        <v>13.67</v>
      </c>
      <c r="G159" s="53">
        <v>3</v>
      </c>
      <c r="H159" s="28">
        <f t="shared" si="6"/>
        <v>272.94000000000005</v>
      </c>
      <c r="I159" s="29">
        <f t="shared" si="8"/>
        <v>256.27000000000004</v>
      </c>
      <c r="J159" s="29">
        <v>0.86</v>
      </c>
      <c r="K159" s="30">
        <v>13.67</v>
      </c>
      <c r="L159" s="30">
        <v>0</v>
      </c>
      <c r="M159" s="31">
        <f t="shared" si="7"/>
        <v>270.80000000000007</v>
      </c>
      <c r="N159" s="16"/>
      <c r="O159" s="32" t="s">
        <v>49</v>
      </c>
      <c r="P159" s="33" t="s">
        <v>50</v>
      </c>
      <c r="Q159" s="34">
        <v>0</v>
      </c>
      <c r="R159" s="16"/>
      <c r="S159" s="35" t="s">
        <v>51</v>
      </c>
      <c r="T159" s="35" t="s">
        <v>49</v>
      </c>
      <c r="U159" s="35" t="s">
        <v>51</v>
      </c>
      <c r="V159" s="35" t="s">
        <v>49</v>
      </c>
      <c r="W159" s="35" t="s">
        <v>49</v>
      </c>
      <c r="X159" s="36" t="s">
        <v>50</v>
      </c>
      <c r="Y159" s="16"/>
      <c r="Z159" s="37">
        <v>3.27</v>
      </c>
      <c r="AA159" s="37" t="s">
        <v>49</v>
      </c>
      <c r="AB159" s="37" t="s">
        <v>52</v>
      </c>
      <c r="AC159" s="38">
        <v>0</v>
      </c>
      <c r="AD159" s="16"/>
      <c r="AE159" s="39">
        <v>-5.8512499999999967E-2</v>
      </c>
      <c r="AF159" s="40">
        <v>-1.7604203647654169E-2</v>
      </c>
      <c r="AG159" s="40" t="s">
        <v>49</v>
      </c>
      <c r="AH159" s="41">
        <v>0</v>
      </c>
      <c r="AI159" s="16"/>
      <c r="AJ159" s="42">
        <v>0.48799999999999999</v>
      </c>
      <c r="AK159" s="42" t="s">
        <v>49</v>
      </c>
      <c r="AL159" s="43">
        <v>0</v>
      </c>
      <c r="AM159" s="16"/>
      <c r="AN159" s="44">
        <v>5.5300000000000002E-2</v>
      </c>
      <c r="AO159" s="44" t="s">
        <v>51</v>
      </c>
      <c r="AP159" s="45">
        <v>3</v>
      </c>
      <c r="AQ159" s="16"/>
      <c r="AR159" s="40">
        <v>4.7599999999999996E-2</v>
      </c>
      <c r="AS159" s="40" t="s">
        <v>51</v>
      </c>
      <c r="AT159" s="41">
        <v>3</v>
      </c>
      <c r="AU159" s="16"/>
      <c r="AV159" s="46">
        <v>1.67E-2</v>
      </c>
      <c r="AW159" s="46" t="s">
        <v>51</v>
      </c>
      <c r="AX159" s="47">
        <v>3</v>
      </c>
      <c r="AY159" s="16"/>
      <c r="AZ159" s="48">
        <v>0.95</v>
      </c>
      <c r="BA159" s="48" t="s">
        <v>51</v>
      </c>
      <c r="BB159" s="49">
        <v>3</v>
      </c>
      <c r="BC159" s="16"/>
      <c r="BD159" s="50"/>
    </row>
    <row r="160" spans="1:56" ht="15.6" customHeight="1" thickBot="1" x14ac:dyDescent="0.35">
      <c r="A160" s="122" t="s">
        <v>212</v>
      </c>
      <c r="B160" s="63">
        <v>898040</v>
      </c>
      <c r="C160" s="52" t="s">
        <v>48</v>
      </c>
      <c r="D160" s="26">
        <v>234.45000000000002</v>
      </c>
      <c r="E160" s="26">
        <v>8.4499999999999993</v>
      </c>
      <c r="F160" s="53">
        <v>13.67</v>
      </c>
      <c r="G160" s="53">
        <v>15</v>
      </c>
      <c r="H160" s="28">
        <f t="shared" si="6"/>
        <v>271.57</v>
      </c>
      <c r="I160" s="29">
        <f t="shared" si="8"/>
        <v>242.9</v>
      </c>
      <c r="J160" s="29">
        <v>0.86</v>
      </c>
      <c r="K160" s="30">
        <v>13.67</v>
      </c>
      <c r="L160" s="30">
        <v>0</v>
      </c>
      <c r="M160" s="31">
        <f t="shared" si="7"/>
        <v>257.43</v>
      </c>
      <c r="N160" s="16"/>
      <c r="O160" s="32" t="s">
        <v>49</v>
      </c>
      <c r="P160" s="33" t="s">
        <v>50</v>
      </c>
      <c r="Q160" s="34">
        <v>0</v>
      </c>
      <c r="R160" s="16"/>
      <c r="S160" s="35" t="s">
        <v>51</v>
      </c>
      <c r="T160" s="35" t="s">
        <v>49</v>
      </c>
      <c r="U160" s="35" t="s">
        <v>49</v>
      </c>
      <c r="V160" s="35" t="s">
        <v>51</v>
      </c>
      <c r="W160" s="35" t="s">
        <v>49</v>
      </c>
      <c r="X160" s="36" t="s">
        <v>50</v>
      </c>
      <c r="Y160" s="16"/>
      <c r="Z160" s="37">
        <v>3.66</v>
      </c>
      <c r="AA160" s="37" t="s">
        <v>49</v>
      </c>
      <c r="AB160" s="37" t="s">
        <v>82</v>
      </c>
      <c r="AC160" s="38">
        <v>0</v>
      </c>
      <c r="AD160" s="16"/>
      <c r="AE160" s="39">
        <v>-0.38037499999999946</v>
      </c>
      <c r="AF160" s="40">
        <v>-9.4053576230377051E-2</v>
      </c>
      <c r="AG160" s="40" t="s">
        <v>49</v>
      </c>
      <c r="AH160" s="41">
        <v>0</v>
      </c>
      <c r="AI160" s="16"/>
      <c r="AJ160" s="42">
        <v>0.4108</v>
      </c>
      <c r="AK160" s="42" t="s">
        <v>49</v>
      </c>
      <c r="AL160" s="43">
        <v>0</v>
      </c>
      <c r="AM160" s="16"/>
      <c r="AN160" s="44">
        <v>9.0999999999999998E-2</v>
      </c>
      <c r="AO160" s="44" t="s">
        <v>49</v>
      </c>
      <c r="AP160" s="45">
        <v>0</v>
      </c>
      <c r="AQ160" s="16"/>
      <c r="AR160" s="40">
        <v>6.3E-2</v>
      </c>
      <c r="AS160" s="40" t="s">
        <v>49</v>
      </c>
      <c r="AT160" s="41">
        <v>0</v>
      </c>
      <c r="AU160" s="16"/>
      <c r="AV160" s="46">
        <v>2.3799999999999998E-2</v>
      </c>
      <c r="AW160" s="46" t="s">
        <v>49</v>
      </c>
      <c r="AX160" s="47">
        <v>0</v>
      </c>
      <c r="AY160" s="16"/>
      <c r="AZ160" s="48">
        <v>0.87</v>
      </c>
      <c r="BA160" s="48" t="s">
        <v>51</v>
      </c>
      <c r="BB160" s="49">
        <v>3</v>
      </c>
      <c r="BC160" s="16"/>
      <c r="BD160" s="50"/>
    </row>
    <row r="161" spans="1:56" s="59" customFormat="1" ht="15.6" customHeight="1" thickBot="1" x14ac:dyDescent="0.35">
      <c r="A161" s="103" t="s">
        <v>213</v>
      </c>
      <c r="B161" s="52">
        <v>928216</v>
      </c>
      <c r="C161" s="52" t="s">
        <v>48</v>
      </c>
      <c r="D161" s="26">
        <v>235.65</v>
      </c>
      <c r="E161" s="26">
        <v>8.4499999999999993</v>
      </c>
      <c r="F161" s="58">
        <v>13.67</v>
      </c>
      <c r="G161" s="53">
        <v>9</v>
      </c>
      <c r="H161" s="28">
        <f t="shared" si="6"/>
        <v>266.77</v>
      </c>
      <c r="I161" s="29">
        <f t="shared" si="8"/>
        <v>244.1</v>
      </c>
      <c r="J161" s="29">
        <v>0.86</v>
      </c>
      <c r="K161" s="30">
        <v>13.67</v>
      </c>
      <c r="L161" s="30">
        <v>9</v>
      </c>
      <c r="M161" s="31">
        <f t="shared" si="7"/>
        <v>267.63</v>
      </c>
      <c r="N161" s="16"/>
      <c r="O161" s="32" t="s">
        <v>51</v>
      </c>
      <c r="P161" s="33">
        <v>3</v>
      </c>
      <c r="Q161" s="34">
        <v>9</v>
      </c>
      <c r="R161" s="16"/>
      <c r="S161" s="35" t="s">
        <v>51</v>
      </c>
      <c r="T161" s="35" t="s">
        <v>49</v>
      </c>
      <c r="U161" s="35" t="s">
        <v>49</v>
      </c>
      <c r="V161" s="35" t="s">
        <v>49</v>
      </c>
      <c r="W161" s="35" t="s">
        <v>51</v>
      </c>
      <c r="X161" s="36">
        <v>3</v>
      </c>
      <c r="Y161" s="16"/>
      <c r="Z161" s="37" t="s">
        <v>54</v>
      </c>
      <c r="AA161" s="37" t="s">
        <v>49</v>
      </c>
      <c r="AB161" s="37" t="s">
        <v>52</v>
      </c>
      <c r="AC161" s="38">
        <v>0</v>
      </c>
      <c r="AD161" s="16"/>
      <c r="AE161" s="39">
        <v>3.0674350000000001</v>
      </c>
      <c r="AF161" s="40" t="s">
        <v>52</v>
      </c>
      <c r="AG161" s="40" t="s">
        <v>49</v>
      </c>
      <c r="AH161" s="41">
        <v>0</v>
      </c>
      <c r="AI161" s="16"/>
      <c r="AJ161" s="42" t="s">
        <v>54</v>
      </c>
      <c r="AK161" s="42" t="s">
        <v>49</v>
      </c>
      <c r="AL161" s="43">
        <v>0</v>
      </c>
      <c r="AM161" s="16"/>
      <c r="AN161" s="44">
        <v>3.6200000000000003E-2</v>
      </c>
      <c r="AO161" s="44" t="s">
        <v>51</v>
      </c>
      <c r="AP161" s="45">
        <v>3</v>
      </c>
      <c r="AQ161" s="16"/>
      <c r="AR161" s="40">
        <v>8.2299999999999998E-2</v>
      </c>
      <c r="AS161" s="40" t="s">
        <v>49</v>
      </c>
      <c r="AT161" s="41">
        <v>0</v>
      </c>
      <c r="AU161" s="16"/>
      <c r="AV161" s="46">
        <v>1.78E-2</v>
      </c>
      <c r="AW161" s="46" t="s">
        <v>51</v>
      </c>
      <c r="AX161" s="47">
        <v>3</v>
      </c>
      <c r="AY161" s="16"/>
      <c r="AZ161" s="48">
        <v>0.95</v>
      </c>
      <c r="BA161" s="48" t="s">
        <v>51</v>
      </c>
      <c r="BB161" s="49">
        <v>3</v>
      </c>
      <c r="BC161" s="16"/>
      <c r="BD161" s="50"/>
    </row>
    <row r="162" spans="1:56" ht="15.6" customHeight="1" thickBot="1" x14ac:dyDescent="0.35">
      <c r="A162" s="104" t="s">
        <v>214</v>
      </c>
      <c r="B162" s="57">
        <v>964298</v>
      </c>
      <c r="C162" s="52" t="s">
        <v>48</v>
      </c>
      <c r="D162" s="26">
        <v>234.39000000000001</v>
      </c>
      <c r="E162" s="26">
        <v>8.4499999999999993</v>
      </c>
      <c r="F162" s="53">
        <v>13.67</v>
      </c>
      <c r="G162" s="53">
        <v>0</v>
      </c>
      <c r="H162" s="28">
        <f t="shared" si="6"/>
        <v>256.51</v>
      </c>
      <c r="I162" s="29">
        <f t="shared" si="8"/>
        <v>242.84</v>
      </c>
      <c r="J162" s="29">
        <v>0.86</v>
      </c>
      <c r="K162" s="30">
        <v>13.67</v>
      </c>
      <c r="L162" s="30">
        <v>9.75</v>
      </c>
      <c r="M162" s="31">
        <f t="shared" si="7"/>
        <v>267.12</v>
      </c>
      <c r="N162" s="16"/>
      <c r="O162" s="32" t="s">
        <v>51</v>
      </c>
      <c r="P162" s="33">
        <v>2</v>
      </c>
      <c r="Q162" s="34">
        <v>9.75</v>
      </c>
      <c r="R162" s="16"/>
      <c r="S162" s="35" t="s">
        <v>51</v>
      </c>
      <c r="T162" s="35" t="s">
        <v>49</v>
      </c>
      <c r="U162" s="35" t="s">
        <v>49</v>
      </c>
      <c r="V162" s="35" t="s">
        <v>49</v>
      </c>
      <c r="W162" s="35" t="s">
        <v>51</v>
      </c>
      <c r="X162" s="36">
        <v>2</v>
      </c>
      <c r="Y162" s="16"/>
      <c r="Z162" s="37">
        <v>4.22</v>
      </c>
      <c r="AA162" s="37" t="s">
        <v>51</v>
      </c>
      <c r="AB162" s="37" t="s">
        <v>60</v>
      </c>
      <c r="AC162" s="38">
        <v>6.75</v>
      </c>
      <c r="AD162" s="16"/>
      <c r="AE162" s="39">
        <v>0.40208749999999949</v>
      </c>
      <c r="AF162" s="40">
        <v>0.10536573541791534</v>
      </c>
      <c r="AG162" s="40" t="s">
        <v>49</v>
      </c>
      <c r="AH162" s="41">
        <v>0</v>
      </c>
      <c r="AI162" s="16"/>
      <c r="AJ162" s="42">
        <v>0.63049999999999995</v>
      </c>
      <c r="AK162" s="42" t="s">
        <v>49</v>
      </c>
      <c r="AL162" s="43">
        <v>0</v>
      </c>
      <c r="AM162" s="16"/>
      <c r="AN162" s="44">
        <v>7.3200000000000001E-2</v>
      </c>
      <c r="AO162" s="44" t="s">
        <v>49</v>
      </c>
      <c r="AP162" s="45">
        <v>0</v>
      </c>
      <c r="AQ162" s="16"/>
      <c r="AR162" s="40">
        <v>9.1300000000000006E-2</v>
      </c>
      <c r="AS162" s="40" t="s">
        <v>49</v>
      </c>
      <c r="AT162" s="41">
        <v>0</v>
      </c>
      <c r="AU162" s="16"/>
      <c r="AV162" s="46">
        <v>2.3099999999999999E-2</v>
      </c>
      <c r="AW162" s="46" t="s">
        <v>49</v>
      </c>
      <c r="AX162" s="47">
        <v>0</v>
      </c>
      <c r="AY162" s="16"/>
      <c r="AZ162" s="48">
        <v>0.93</v>
      </c>
      <c r="BA162" s="48" t="s">
        <v>51</v>
      </c>
      <c r="BB162" s="49">
        <v>3</v>
      </c>
      <c r="BC162" s="16"/>
      <c r="BD162" s="50"/>
    </row>
    <row r="163" spans="1:56" ht="15.6" customHeight="1" thickBot="1" x14ac:dyDescent="0.35">
      <c r="A163" s="51" t="s">
        <v>215</v>
      </c>
      <c r="B163" s="52">
        <v>661392</v>
      </c>
      <c r="C163" s="52" t="s">
        <v>48</v>
      </c>
      <c r="D163" s="26">
        <v>253.92000000000002</v>
      </c>
      <c r="E163" s="26">
        <v>8.4499999999999993</v>
      </c>
      <c r="F163" s="53">
        <v>13.67</v>
      </c>
      <c r="G163" s="53">
        <v>12.75</v>
      </c>
      <c r="H163" s="28">
        <f t="shared" si="6"/>
        <v>288.79000000000002</v>
      </c>
      <c r="I163" s="29">
        <f t="shared" si="8"/>
        <v>262.37</v>
      </c>
      <c r="J163" s="29">
        <v>0.86</v>
      </c>
      <c r="K163" s="30">
        <v>13.67</v>
      </c>
      <c r="L163" s="30">
        <v>7.5</v>
      </c>
      <c r="M163" s="31">
        <f t="shared" si="7"/>
        <v>284.40000000000003</v>
      </c>
      <c r="N163" s="16"/>
      <c r="O163" s="32" t="s">
        <v>51</v>
      </c>
      <c r="P163" s="33">
        <v>2</v>
      </c>
      <c r="Q163" s="34">
        <v>7.5</v>
      </c>
      <c r="R163" s="16"/>
      <c r="S163" s="35" t="s">
        <v>51</v>
      </c>
      <c r="T163" s="35" t="s">
        <v>49</v>
      </c>
      <c r="U163" s="35" t="s">
        <v>49</v>
      </c>
      <c r="V163" s="35" t="s">
        <v>49</v>
      </c>
      <c r="W163" s="35" t="s">
        <v>51</v>
      </c>
      <c r="X163" s="36">
        <v>2</v>
      </c>
      <c r="Y163" s="16"/>
      <c r="Z163" s="37">
        <v>3.88</v>
      </c>
      <c r="AA163" s="37" t="s">
        <v>51</v>
      </c>
      <c r="AB163" s="37" t="s">
        <v>62</v>
      </c>
      <c r="AC163" s="38">
        <v>4.5</v>
      </c>
      <c r="AD163" s="16"/>
      <c r="AE163" s="39">
        <v>-0.29355499999999912</v>
      </c>
      <c r="AF163" s="40">
        <v>-7.04002167968385E-2</v>
      </c>
      <c r="AG163" s="40" t="s">
        <v>49</v>
      </c>
      <c r="AH163" s="41">
        <v>0</v>
      </c>
      <c r="AI163" s="16"/>
      <c r="AJ163" s="42">
        <v>0.54100000000000004</v>
      </c>
      <c r="AK163" s="42" t="s">
        <v>49</v>
      </c>
      <c r="AL163" s="43">
        <v>0</v>
      </c>
      <c r="AM163" s="16"/>
      <c r="AN163" s="44">
        <v>5.5300000000000002E-2</v>
      </c>
      <c r="AO163" s="44" t="s">
        <v>51</v>
      </c>
      <c r="AP163" s="45">
        <v>3</v>
      </c>
      <c r="AQ163" s="16"/>
      <c r="AR163" s="40">
        <v>6.9699999999999998E-2</v>
      </c>
      <c r="AS163" s="40" t="s">
        <v>49</v>
      </c>
      <c r="AT163" s="41">
        <v>0</v>
      </c>
      <c r="AU163" s="16"/>
      <c r="AV163" s="46">
        <v>1.8700000000000001E-2</v>
      </c>
      <c r="AW163" s="46" t="s">
        <v>49</v>
      </c>
      <c r="AX163" s="47">
        <v>0</v>
      </c>
      <c r="AY163" s="16"/>
      <c r="AZ163" s="48" t="s">
        <v>52</v>
      </c>
      <c r="BA163" s="48" t="s">
        <v>49</v>
      </c>
      <c r="BB163" s="49">
        <v>0</v>
      </c>
      <c r="BC163" s="16"/>
      <c r="BD163" s="50"/>
    </row>
    <row r="164" spans="1:56" ht="15.6" customHeight="1" thickBot="1" x14ac:dyDescent="0.35">
      <c r="A164" s="51" t="s">
        <v>216</v>
      </c>
      <c r="B164" s="52">
        <v>659363</v>
      </c>
      <c r="C164" s="52" t="s">
        <v>48</v>
      </c>
      <c r="D164" s="26">
        <v>267.95</v>
      </c>
      <c r="E164" s="26">
        <v>8.4499999999999993</v>
      </c>
      <c r="F164" s="58">
        <v>13.67</v>
      </c>
      <c r="G164" s="53">
        <v>7.5</v>
      </c>
      <c r="H164" s="28">
        <f t="shared" si="6"/>
        <v>297.57</v>
      </c>
      <c r="I164" s="29">
        <f t="shared" si="8"/>
        <v>276.39999999999998</v>
      </c>
      <c r="J164" s="29">
        <v>0.86</v>
      </c>
      <c r="K164" s="30">
        <v>13.67</v>
      </c>
      <c r="L164" s="30">
        <v>10.5</v>
      </c>
      <c r="M164" s="31">
        <f t="shared" si="7"/>
        <v>301.43</v>
      </c>
      <c r="N164" s="123"/>
      <c r="O164" s="32" t="s">
        <v>51</v>
      </c>
      <c r="P164" s="33">
        <v>3</v>
      </c>
      <c r="Q164" s="34">
        <v>10.5</v>
      </c>
      <c r="R164" s="123"/>
      <c r="S164" s="35" t="s">
        <v>51</v>
      </c>
      <c r="T164" s="35" t="s">
        <v>49</v>
      </c>
      <c r="U164" s="35" t="s">
        <v>49</v>
      </c>
      <c r="V164" s="35" t="s">
        <v>49</v>
      </c>
      <c r="W164" s="35" t="s">
        <v>51</v>
      </c>
      <c r="X164" s="36">
        <v>3</v>
      </c>
      <c r="Y164" s="123"/>
      <c r="Z164" s="37">
        <v>3.88</v>
      </c>
      <c r="AA164" s="37" t="s">
        <v>51</v>
      </c>
      <c r="AB164" s="37" t="s">
        <v>62</v>
      </c>
      <c r="AC164" s="38">
        <v>4.5</v>
      </c>
      <c r="AD164" s="123"/>
      <c r="AE164" s="39">
        <v>-0.17601749999999994</v>
      </c>
      <c r="AF164" s="40">
        <v>-4.3407093394886347E-2</v>
      </c>
      <c r="AG164" s="40" t="s">
        <v>49</v>
      </c>
      <c r="AH164" s="41">
        <v>0</v>
      </c>
      <c r="AI164" s="123"/>
      <c r="AJ164" s="42">
        <v>0.3775</v>
      </c>
      <c r="AK164" s="42" t="s">
        <v>49</v>
      </c>
      <c r="AL164" s="43">
        <v>0</v>
      </c>
      <c r="AM164" s="123"/>
      <c r="AN164" s="44">
        <v>9.06E-2</v>
      </c>
      <c r="AO164" s="44" t="s">
        <v>49</v>
      </c>
      <c r="AP164" s="45">
        <v>0</v>
      </c>
      <c r="AQ164" s="123"/>
      <c r="AR164" s="40">
        <v>2.9900000000000003E-2</v>
      </c>
      <c r="AS164" s="40" t="s">
        <v>51</v>
      </c>
      <c r="AT164" s="41">
        <v>3</v>
      </c>
      <c r="AU164" s="123"/>
      <c r="AV164" s="46">
        <v>1.5900000000000001E-2</v>
      </c>
      <c r="AW164" s="46" t="s">
        <v>51</v>
      </c>
      <c r="AX164" s="47">
        <v>3</v>
      </c>
      <c r="AY164" s="123"/>
      <c r="AZ164" s="48" t="s">
        <v>52</v>
      </c>
      <c r="BA164" s="48" t="s">
        <v>49</v>
      </c>
      <c r="BB164" s="49">
        <v>0</v>
      </c>
      <c r="BC164" s="123"/>
      <c r="BD164" s="50"/>
    </row>
    <row r="165" spans="1:56" ht="15.6" customHeight="1" thickBot="1" x14ac:dyDescent="0.35">
      <c r="A165" s="95" t="s">
        <v>217</v>
      </c>
      <c r="B165" s="52">
        <v>907561</v>
      </c>
      <c r="C165" s="52" t="s">
        <v>48</v>
      </c>
      <c r="D165" s="26">
        <v>246.37</v>
      </c>
      <c r="E165" s="26">
        <v>8.4499999999999993</v>
      </c>
      <c r="F165" s="53">
        <v>13.67</v>
      </c>
      <c r="G165" s="53">
        <v>7.25</v>
      </c>
      <c r="H165" s="28">
        <f t="shared" si="6"/>
        <v>275.74</v>
      </c>
      <c r="I165" s="29">
        <f t="shared" si="8"/>
        <v>254.82</v>
      </c>
      <c r="J165" s="29">
        <v>0.86</v>
      </c>
      <c r="K165" s="30">
        <v>13.67</v>
      </c>
      <c r="L165" s="30">
        <v>13.5</v>
      </c>
      <c r="M165" s="31">
        <f t="shared" si="7"/>
        <v>282.85000000000002</v>
      </c>
      <c r="N165" s="124"/>
      <c r="O165" s="32" t="s">
        <v>51</v>
      </c>
      <c r="P165" s="33">
        <v>4</v>
      </c>
      <c r="Q165" s="34">
        <v>13.5</v>
      </c>
      <c r="R165" s="124"/>
      <c r="S165" s="35" t="s">
        <v>51</v>
      </c>
      <c r="T165" s="35" t="s">
        <v>49</v>
      </c>
      <c r="U165" s="35" t="s">
        <v>49</v>
      </c>
      <c r="V165" s="35" t="s">
        <v>49</v>
      </c>
      <c r="W165" s="35" t="s">
        <v>51</v>
      </c>
      <c r="X165" s="36">
        <v>4</v>
      </c>
      <c r="Y165" s="124"/>
      <c r="Z165" s="37">
        <v>3.24</v>
      </c>
      <c r="AA165" s="37" t="s">
        <v>49</v>
      </c>
      <c r="AB165" s="37" t="s">
        <v>52</v>
      </c>
      <c r="AC165" s="38">
        <v>0</v>
      </c>
      <c r="AD165" s="124"/>
      <c r="AE165" s="39">
        <v>-0.40150249999999987</v>
      </c>
      <c r="AF165" s="40">
        <v>-0.11017152625715489</v>
      </c>
      <c r="AG165" s="40" t="s">
        <v>49</v>
      </c>
      <c r="AH165" s="41">
        <v>0</v>
      </c>
      <c r="AI165" s="124"/>
      <c r="AJ165" s="42">
        <v>0.1928</v>
      </c>
      <c r="AK165" s="42" t="s">
        <v>51</v>
      </c>
      <c r="AL165" s="43">
        <v>4.5</v>
      </c>
      <c r="AM165" s="124"/>
      <c r="AN165" s="44">
        <v>2.4300000000000002E-2</v>
      </c>
      <c r="AO165" s="44" t="s">
        <v>51</v>
      </c>
      <c r="AP165" s="45">
        <v>3</v>
      </c>
      <c r="AQ165" s="124"/>
      <c r="AR165" s="40">
        <v>2.7799999999999998E-2</v>
      </c>
      <c r="AS165" s="40" t="s">
        <v>51</v>
      </c>
      <c r="AT165" s="41">
        <v>3</v>
      </c>
      <c r="AU165" s="124"/>
      <c r="AV165" s="46">
        <v>2.3300000000000001E-2</v>
      </c>
      <c r="AW165" s="46" t="s">
        <v>49</v>
      </c>
      <c r="AX165" s="47">
        <v>0</v>
      </c>
      <c r="AY165" s="124"/>
      <c r="AZ165" s="48">
        <v>0.85</v>
      </c>
      <c r="BA165" s="48" t="s">
        <v>51</v>
      </c>
      <c r="BB165" s="49">
        <v>3</v>
      </c>
      <c r="BC165" s="124"/>
      <c r="BD165" s="50"/>
    </row>
    <row r="166" spans="1:56" ht="15.6" customHeight="1" thickBot="1" x14ac:dyDescent="0.35">
      <c r="A166" s="102" t="s">
        <v>218</v>
      </c>
      <c r="B166" s="69">
        <v>779075</v>
      </c>
      <c r="C166" s="69" t="s">
        <v>48</v>
      </c>
      <c r="D166" s="125">
        <v>250.15</v>
      </c>
      <c r="E166" s="125">
        <v>8.4499999999999993</v>
      </c>
      <c r="F166" s="126">
        <v>13.67</v>
      </c>
      <c r="G166" s="126">
        <v>9</v>
      </c>
      <c r="H166" s="28">
        <f t="shared" si="6"/>
        <v>281.27000000000004</v>
      </c>
      <c r="I166" s="29">
        <f t="shared" si="8"/>
        <v>258.60000000000002</v>
      </c>
      <c r="J166" s="29">
        <v>0.86</v>
      </c>
      <c r="K166" s="30">
        <v>13.67</v>
      </c>
      <c r="L166" s="30">
        <v>10.25</v>
      </c>
      <c r="M166" s="31">
        <f t="shared" si="7"/>
        <v>283.38000000000005</v>
      </c>
      <c r="N166" s="11"/>
      <c r="O166" s="32" t="s">
        <v>51</v>
      </c>
      <c r="P166" s="33">
        <v>4</v>
      </c>
      <c r="Q166" s="34">
        <v>10.25</v>
      </c>
      <c r="R166" s="11"/>
      <c r="S166" s="35" t="s">
        <v>51</v>
      </c>
      <c r="T166" s="35" t="s">
        <v>49</v>
      </c>
      <c r="U166" s="35" t="s">
        <v>49</v>
      </c>
      <c r="V166" s="35" t="s">
        <v>49</v>
      </c>
      <c r="W166" s="35" t="s">
        <v>51</v>
      </c>
      <c r="X166" s="36">
        <v>4</v>
      </c>
      <c r="Y166" s="11"/>
      <c r="Z166" s="37">
        <v>3.66</v>
      </c>
      <c r="AA166" s="37" t="s">
        <v>49</v>
      </c>
      <c r="AB166" s="37" t="s">
        <v>82</v>
      </c>
      <c r="AC166" s="38">
        <v>0</v>
      </c>
      <c r="AD166" s="11"/>
      <c r="AE166" s="39">
        <v>0.1666000000000003</v>
      </c>
      <c r="AF166" s="40">
        <v>4.7641141528648755E-2</v>
      </c>
      <c r="AG166" s="40" t="s">
        <v>51</v>
      </c>
      <c r="AH166" s="41">
        <v>1.25</v>
      </c>
      <c r="AI166" s="11"/>
      <c r="AJ166" s="42">
        <v>0.34100000000000003</v>
      </c>
      <c r="AK166" s="42" t="s">
        <v>49</v>
      </c>
      <c r="AL166" s="43">
        <v>0</v>
      </c>
      <c r="AM166" s="11"/>
      <c r="AN166" s="44">
        <v>2.2200000000000001E-2</v>
      </c>
      <c r="AO166" s="44" t="s">
        <v>51</v>
      </c>
      <c r="AP166" s="45">
        <v>3</v>
      </c>
      <c r="AQ166" s="11"/>
      <c r="AR166" s="40">
        <v>3.8300000000000001E-2</v>
      </c>
      <c r="AS166" s="40" t="s">
        <v>51</v>
      </c>
      <c r="AT166" s="41">
        <v>3</v>
      </c>
      <c r="AU166" s="11"/>
      <c r="AV166" s="46">
        <v>1.2E-2</v>
      </c>
      <c r="AW166" s="46" t="s">
        <v>51</v>
      </c>
      <c r="AX166" s="47">
        <v>3</v>
      </c>
      <c r="AY166" s="11"/>
      <c r="AZ166" s="48" t="s">
        <v>52</v>
      </c>
      <c r="BA166" s="48" t="s">
        <v>49</v>
      </c>
      <c r="BB166" s="49">
        <v>0</v>
      </c>
      <c r="BC166" s="11"/>
      <c r="BD166" s="50"/>
    </row>
    <row r="167" spans="1:56" ht="15.6" customHeight="1" thickBot="1" x14ac:dyDescent="0.35">
      <c r="A167" s="56" t="s">
        <v>219</v>
      </c>
      <c r="B167" s="52">
        <v>999946</v>
      </c>
      <c r="C167" s="52" t="s">
        <v>48</v>
      </c>
      <c r="D167" s="92">
        <v>263.38</v>
      </c>
      <c r="E167" s="127">
        <v>8.4499999999999993</v>
      </c>
      <c r="F167" s="127">
        <v>13.67</v>
      </c>
      <c r="G167" s="128">
        <v>0</v>
      </c>
      <c r="H167" s="28">
        <f t="shared" si="6"/>
        <v>285.5</v>
      </c>
      <c r="I167" s="29">
        <f t="shared" si="8"/>
        <v>271.83</v>
      </c>
      <c r="J167" s="29">
        <v>0.86</v>
      </c>
      <c r="K167" s="30">
        <v>13.67</v>
      </c>
      <c r="L167" s="30">
        <v>0</v>
      </c>
      <c r="M167" s="31">
        <f t="shared" si="7"/>
        <v>286.36</v>
      </c>
      <c r="N167" s="16"/>
      <c r="O167" s="32" t="s">
        <v>51</v>
      </c>
      <c r="P167" s="33">
        <v>0</v>
      </c>
      <c r="Q167" s="34">
        <v>0</v>
      </c>
      <c r="R167" s="16"/>
      <c r="S167" s="35" t="s">
        <v>51</v>
      </c>
      <c r="T167" s="35" t="s">
        <v>49</v>
      </c>
      <c r="U167" s="35" t="s">
        <v>49</v>
      </c>
      <c r="V167" s="35" t="s">
        <v>49</v>
      </c>
      <c r="W167" s="35" t="s">
        <v>51</v>
      </c>
      <c r="X167" s="36">
        <v>0</v>
      </c>
      <c r="Y167" s="16"/>
      <c r="Z167" s="37" t="s">
        <v>52</v>
      </c>
      <c r="AA167" s="37" t="s">
        <v>49</v>
      </c>
      <c r="AB167" s="37" t="s">
        <v>52</v>
      </c>
      <c r="AC167" s="38">
        <v>0</v>
      </c>
      <c r="AD167" s="16"/>
      <c r="AE167" s="39" t="s">
        <v>52</v>
      </c>
      <c r="AF167" s="40" t="s">
        <v>52</v>
      </c>
      <c r="AG167" s="40" t="s">
        <v>49</v>
      </c>
      <c r="AH167" s="41">
        <v>0</v>
      </c>
      <c r="AI167" s="16"/>
      <c r="AJ167" s="42" t="s">
        <v>52</v>
      </c>
      <c r="AK167" s="42" t="s">
        <v>49</v>
      </c>
      <c r="AL167" s="43">
        <v>0</v>
      </c>
      <c r="AM167" s="16"/>
      <c r="AN167" s="44" t="s">
        <v>54</v>
      </c>
      <c r="AO167" s="44" t="s">
        <v>49</v>
      </c>
      <c r="AP167" s="45">
        <v>0</v>
      </c>
      <c r="AQ167" s="16"/>
      <c r="AR167" s="40" t="s">
        <v>54</v>
      </c>
      <c r="AS167" s="40" t="s">
        <v>49</v>
      </c>
      <c r="AT167" s="41">
        <v>0</v>
      </c>
      <c r="AU167" s="16"/>
      <c r="AV167" s="46" t="s">
        <v>54</v>
      </c>
      <c r="AW167" s="46" t="s">
        <v>49</v>
      </c>
      <c r="AX167" s="47">
        <v>0</v>
      </c>
      <c r="AY167" s="16"/>
      <c r="AZ167" s="48" t="s">
        <v>57</v>
      </c>
      <c r="BA167" s="48" t="s">
        <v>49</v>
      </c>
      <c r="BB167" s="49">
        <v>0</v>
      </c>
      <c r="BC167" s="16"/>
      <c r="BD167" s="50"/>
    </row>
    <row r="168" spans="1:56" ht="15.6" customHeight="1" thickBot="1" x14ac:dyDescent="0.35">
      <c r="A168" s="24" t="s">
        <v>220</v>
      </c>
      <c r="B168" s="25">
        <v>4499000</v>
      </c>
      <c r="C168" s="25" t="s">
        <v>48</v>
      </c>
      <c r="D168" s="26">
        <v>260.58</v>
      </c>
      <c r="E168" s="26">
        <v>8.4499999999999993</v>
      </c>
      <c r="F168" s="27">
        <v>13.67</v>
      </c>
      <c r="G168" s="27">
        <v>0</v>
      </c>
      <c r="H168" s="28">
        <f t="shared" si="6"/>
        <v>282.7</v>
      </c>
      <c r="I168" s="29">
        <f t="shared" si="8"/>
        <v>269.02999999999997</v>
      </c>
      <c r="J168" s="29">
        <v>0.86</v>
      </c>
      <c r="K168" s="30">
        <v>13.67</v>
      </c>
      <c r="L168" s="30">
        <v>9.75</v>
      </c>
      <c r="M168" s="31">
        <f t="shared" si="7"/>
        <v>293.31</v>
      </c>
      <c r="N168" s="16"/>
      <c r="O168" s="32" t="s">
        <v>51</v>
      </c>
      <c r="P168" s="33">
        <v>2</v>
      </c>
      <c r="Q168" s="34">
        <v>9.75</v>
      </c>
      <c r="R168" s="16"/>
      <c r="S168" s="35" t="s">
        <v>51</v>
      </c>
      <c r="T168" s="35" t="s">
        <v>49</v>
      </c>
      <c r="U168" s="35" t="s">
        <v>49</v>
      </c>
      <c r="V168" s="35" t="s">
        <v>49</v>
      </c>
      <c r="W168" s="35" t="s">
        <v>51</v>
      </c>
      <c r="X168" s="36">
        <v>2</v>
      </c>
      <c r="Y168" s="16"/>
      <c r="Z168" s="37">
        <v>4.43</v>
      </c>
      <c r="AA168" s="37" t="s">
        <v>51</v>
      </c>
      <c r="AB168" s="37" t="s">
        <v>60</v>
      </c>
      <c r="AC168" s="38">
        <v>6.75</v>
      </c>
      <c r="AD168" s="16"/>
      <c r="AE168" s="39">
        <v>0.20629750000000069</v>
      </c>
      <c r="AF168" s="40">
        <v>4.8876745238428221E-2</v>
      </c>
      <c r="AG168" s="40" t="s">
        <v>49</v>
      </c>
      <c r="AH168" s="41">
        <v>0</v>
      </c>
      <c r="AI168" s="16"/>
      <c r="AJ168" s="42">
        <v>0.30780000000000002</v>
      </c>
      <c r="AK168" s="42" t="s">
        <v>49</v>
      </c>
      <c r="AL168" s="43">
        <v>0</v>
      </c>
      <c r="AM168" s="16"/>
      <c r="AN168" s="44">
        <v>6.6299999999999998E-2</v>
      </c>
      <c r="AO168" s="44" t="s">
        <v>49</v>
      </c>
      <c r="AP168" s="45">
        <v>0</v>
      </c>
      <c r="AQ168" s="16"/>
      <c r="AR168" s="40">
        <v>6.0999999999999999E-2</v>
      </c>
      <c r="AS168" s="40" t="s">
        <v>49</v>
      </c>
      <c r="AT168" s="41">
        <v>0</v>
      </c>
      <c r="AU168" s="16"/>
      <c r="AV168" s="46">
        <v>1.9699999999999999E-2</v>
      </c>
      <c r="AW168" s="46" t="s">
        <v>49</v>
      </c>
      <c r="AX168" s="47">
        <v>0</v>
      </c>
      <c r="AY168" s="16"/>
      <c r="AZ168" s="48">
        <v>0.91</v>
      </c>
      <c r="BA168" s="48" t="s">
        <v>51</v>
      </c>
      <c r="BB168" s="49">
        <v>3</v>
      </c>
      <c r="BC168" s="16"/>
      <c r="BD168" s="50"/>
    </row>
    <row r="169" spans="1:56" ht="15.6" customHeight="1" thickBot="1" x14ac:dyDescent="0.35">
      <c r="A169" s="129" t="s">
        <v>221</v>
      </c>
      <c r="B169" s="52">
        <v>887242</v>
      </c>
      <c r="C169" s="52" t="s">
        <v>48</v>
      </c>
      <c r="D169" s="26">
        <v>249.85000000000002</v>
      </c>
      <c r="E169" s="26">
        <v>8.4499999999999993</v>
      </c>
      <c r="F169" s="53">
        <v>13.67</v>
      </c>
      <c r="G169" s="53">
        <v>6</v>
      </c>
      <c r="H169" s="28">
        <f t="shared" si="6"/>
        <v>277.97000000000003</v>
      </c>
      <c r="I169" s="29">
        <f t="shared" si="8"/>
        <v>258.3</v>
      </c>
      <c r="J169" s="29">
        <v>0.86</v>
      </c>
      <c r="K169" s="30">
        <v>13.67</v>
      </c>
      <c r="L169" s="30">
        <v>6</v>
      </c>
      <c r="M169" s="31">
        <f t="shared" si="7"/>
        <v>278.83000000000004</v>
      </c>
      <c r="N169" s="16"/>
      <c r="O169" s="32" t="s">
        <v>51</v>
      </c>
      <c r="P169" s="33">
        <v>2</v>
      </c>
      <c r="Q169" s="34">
        <v>6</v>
      </c>
      <c r="R169" s="16"/>
      <c r="S169" s="35" t="s">
        <v>51</v>
      </c>
      <c r="T169" s="35" t="s">
        <v>49</v>
      </c>
      <c r="U169" s="35" t="s">
        <v>49</v>
      </c>
      <c r="V169" s="35" t="s">
        <v>49</v>
      </c>
      <c r="W169" s="35" t="s">
        <v>51</v>
      </c>
      <c r="X169" s="36">
        <v>2</v>
      </c>
      <c r="Y169" s="16"/>
      <c r="Z169" s="37">
        <v>3.39</v>
      </c>
      <c r="AA169" s="37" t="s">
        <v>49</v>
      </c>
      <c r="AB169" s="37" t="s">
        <v>52</v>
      </c>
      <c r="AC169" s="38">
        <v>0</v>
      </c>
      <c r="AD169" s="16"/>
      <c r="AE169" s="39">
        <v>3.8282499999999331E-2</v>
      </c>
      <c r="AF169" s="40">
        <v>1.1433132266101417E-2</v>
      </c>
      <c r="AG169" s="40" t="s">
        <v>49</v>
      </c>
      <c r="AH169" s="41">
        <v>0</v>
      </c>
      <c r="AI169" s="16"/>
      <c r="AJ169" s="42">
        <v>0.34130000000000005</v>
      </c>
      <c r="AK169" s="42" t="s">
        <v>49</v>
      </c>
      <c r="AL169" s="43">
        <v>0</v>
      </c>
      <c r="AM169" s="16"/>
      <c r="AN169" s="44">
        <v>0.1072</v>
      </c>
      <c r="AO169" s="44" t="s">
        <v>49</v>
      </c>
      <c r="AP169" s="45">
        <v>0</v>
      </c>
      <c r="AQ169" s="16"/>
      <c r="AR169" s="40">
        <v>5.79E-2</v>
      </c>
      <c r="AS169" s="40" t="s">
        <v>49</v>
      </c>
      <c r="AT169" s="41">
        <v>0</v>
      </c>
      <c r="AU169" s="16"/>
      <c r="AV169" s="46">
        <v>8.3999999999999995E-3</v>
      </c>
      <c r="AW169" s="46" t="s">
        <v>51</v>
      </c>
      <c r="AX169" s="47">
        <v>3</v>
      </c>
      <c r="AY169" s="16"/>
      <c r="AZ169" s="48">
        <v>0.9</v>
      </c>
      <c r="BA169" s="48" t="s">
        <v>51</v>
      </c>
      <c r="BB169" s="49">
        <v>3</v>
      </c>
      <c r="BC169" s="16"/>
      <c r="BD169" s="50"/>
    </row>
    <row r="170" spans="1:56" ht="15.6" customHeight="1" thickBot="1" x14ac:dyDescent="0.35">
      <c r="A170" s="51" t="s">
        <v>222</v>
      </c>
      <c r="B170" s="52">
        <v>9032401</v>
      </c>
      <c r="C170" s="52" t="s">
        <v>48</v>
      </c>
      <c r="D170" s="26">
        <v>244.68</v>
      </c>
      <c r="E170" s="26">
        <v>8.4499999999999993</v>
      </c>
      <c r="F170" s="53">
        <v>13.67</v>
      </c>
      <c r="G170" s="53">
        <v>0</v>
      </c>
      <c r="H170" s="28">
        <f t="shared" si="6"/>
        <v>266.8</v>
      </c>
      <c r="I170" s="29">
        <f t="shared" si="8"/>
        <v>253.13</v>
      </c>
      <c r="J170" s="29">
        <v>0.86</v>
      </c>
      <c r="K170" s="30">
        <v>13.67</v>
      </c>
      <c r="L170" s="30">
        <v>0</v>
      </c>
      <c r="M170" s="31">
        <f t="shared" si="7"/>
        <v>267.66000000000003</v>
      </c>
      <c r="N170" s="16"/>
      <c r="O170" s="32" t="s">
        <v>49</v>
      </c>
      <c r="P170" s="33" t="s">
        <v>50</v>
      </c>
      <c r="Q170" s="34">
        <v>0</v>
      </c>
      <c r="R170" s="16"/>
      <c r="S170" s="35" t="s">
        <v>51</v>
      </c>
      <c r="T170" s="35" t="s">
        <v>49</v>
      </c>
      <c r="U170" s="35" t="s">
        <v>51</v>
      </c>
      <c r="V170" s="35" t="s">
        <v>49</v>
      </c>
      <c r="W170" s="35" t="s">
        <v>49</v>
      </c>
      <c r="X170" s="36" t="s">
        <v>50</v>
      </c>
      <c r="Y170" s="16"/>
      <c r="Z170" s="37">
        <v>3.59</v>
      </c>
      <c r="AA170" s="37" t="s">
        <v>49</v>
      </c>
      <c r="AB170" s="37" t="s">
        <v>52</v>
      </c>
      <c r="AC170" s="38">
        <v>0</v>
      </c>
      <c r="AD170" s="16"/>
      <c r="AE170" s="39">
        <v>-2.2920000000000051E-2</v>
      </c>
      <c r="AF170" s="40">
        <v>-6.3453875856589398E-3</v>
      </c>
      <c r="AG170" s="40" t="s">
        <v>49</v>
      </c>
      <c r="AH170" s="41">
        <v>0</v>
      </c>
      <c r="AI170" s="16"/>
      <c r="AJ170" s="42">
        <v>0.51649999999999996</v>
      </c>
      <c r="AK170" s="42" t="s">
        <v>49</v>
      </c>
      <c r="AL170" s="43">
        <v>0</v>
      </c>
      <c r="AM170" s="16"/>
      <c r="AN170" s="44">
        <v>4.2999999999999997E-2</v>
      </c>
      <c r="AO170" s="44" t="s">
        <v>51</v>
      </c>
      <c r="AP170" s="45">
        <v>3</v>
      </c>
      <c r="AQ170" s="16"/>
      <c r="AR170" s="40">
        <v>7.8200000000000006E-2</v>
      </c>
      <c r="AS170" s="40" t="s">
        <v>49</v>
      </c>
      <c r="AT170" s="41">
        <v>0</v>
      </c>
      <c r="AU170" s="16"/>
      <c r="AV170" s="46">
        <v>1.9E-2</v>
      </c>
      <c r="AW170" s="46" t="s">
        <v>49</v>
      </c>
      <c r="AX170" s="47">
        <v>0</v>
      </c>
      <c r="AY170" s="16"/>
      <c r="AZ170" s="48">
        <v>0.86</v>
      </c>
      <c r="BA170" s="48" t="s">
        <v>51</v>
      </c>
      <c r="BB170" s="49">
        <v>3</v>
      </c>
      <c r="BC170" s="16"/>
      <c r="BD170" s="50"/>
    </row>
    <row r="171" spans="1:56" ht="15.6" customHeight="1" thickBot="1" x14ac:dyDescent="0.35">
      <c r="A171" s="51" t="s">
        <v>223</v>
      </c>
      <c r="B171" s="52">
        <v>5608104</v>
      </c>
      <c r="C171" s="52" t="s">
        <v>48</v>
      </c>
      <c r="D171" s="26">
        <v>244.09</v>
      </c>
      <c r="E171" s="26">
        <v>8.4499999999999993</v>
      </c>
      <c r="F171" s="53">
        <v>13.67</v>
      </c>
      <c r="G171" s="53">
        <v>14.75</v>
      </c>
      <c r="H171" s="28">
        <f t="shared" si="6"/>
        <v>280.95999999999998</v>
      </c>
      <c r="I171" s="29">
        <f t="shared" si="8"/>
        <v>252.54</v>
      </c>
      <c r="J171" s="29">
        <v>0.86</v>
      </c>
      <c r="K171" s="30">
        <v>13.67</v>
      </c>
      <c r="L171" s="30">
        <v>9</v>
      </c>
      <c r="M171" s="31">
        <f t="shared" si="7"/>
        <v>276.07</v>
      </c>
      <c r="N171" s="16"/>
      <c r="O171" s="32" t="s">
        <v>51</v>
      </c>
      <c r="P171" s="33">
        <v>3</v>
      </c>
      <c r="Q171" s="34">
        <v>9</v>
      </c>
      <c r="R171" s="16"/>
      <c r="S171" s="35" t="s">
        <v>51</v>
      </c>
      <c r="T171" s="35" t="s">
        <v>49</v>
      </c>
      <c r="U171" s="35" t="s">
        <v>49</v>
      </c>
      <c r="V171" s="35" t="s">
        <v>49</v>
      </c>
      <c r="W171" s="35" t="s">
        <v>51</v>
      </c>
      <c r="X171" s="36">
        <v>3</v>
      </c>
      <c r="Y171" s="16"/>
      <c r="Z171" s="37">
        <v>3.6</v>
      </c>
      <c r="AA171" s="37" t="s">
        <v>49</v>
      </c>
      <c r="AB171" s="37" t="s">
        <v>82</v>
      </c>
      <c r="AC171" s="38">
        <v>0</v>
      </c>
      <c r="AD171" s="16"/>
      <c r="AE171" s="39">
        <v>-0.42522999999999955</v>
      </c>
      <c r="AF171" s="40">
        <v>-0.10576492592997912</v>
      </c>
      <c r="AG171" s="40" t="s">
        <v>49</v>
      </c>
      <c r="AH171" s="41">
        <v>0</v>
      </c>
      <c r="AI171" s="16"/>
      <c r="AJ171" s="42">
        <v>0.43229999999999996</v>
      </c>
      <c r="AK171" s="42" t="s">
        <v>49</v>
      </c>
      <c r="AL171" s="43">
        <v>0</v>
      </c>
      <c r="AM171" s="16"/>
      <c r="AN171" s="44">
        <v>3.2899999999999999E-2</v>
      </c>
      <c r="AO171" s="44" t="s">
        <v>51</v>
      </c>
      <c r="AP171" s="45">
        <v>3</v>
      </c>
      <c r="AQ171" s="16"/>
      <c r="AR171" s="40">
        <v>5.3399999999999996E-2</v>
      </c>
      <c r="AS171" s="40" t="s">
        <v>51</v>
      </c>
      <c r="AT171" s="41">
        <v>3</v>
      </c>
      <c r="AU171" s="16"/>
      <c r="AV171" s="46">
        <v>2.35E-2</v>
      </c>
      <c r="AW171" s="46" t="s">
        <v>49</v>
      </c>
      <c r="AX171" s="47">
        <v>0</v>
      </c>
      <c r="AY171" s="16"/>
      <c r="AZ171" s="48">
        <v>0.94</v>
      </c>
      <c r="BA171" s="48" t="s">
        <v>51</v>
      </c>
      <c r="BB171" s="49">
        <v>3</v>
      </c>
      <c r="BC171" s="16"/>
      <c r="BD171" s="50"/>
    </row>
    <row r="172" spans="1:56" ht="15.6" customHeight="1" thickBot="1" x14ac:dyDescent="0.35">
      <c r="A172" s="56" t="s">
        <v>224</v>
      </c>
      <c r="B172" s="63">
        <v>983438</v>
      </c>
      <c r="C172" s="52" t="s">
        <v>48</v>
      </c>
      <c r="D172" s="26">
        <v>240.9</v>
      </c>
      <c r="E172" s="26">
        <v>8.4499999999999993</v>
      </c>
      <c r="F172" s="67">
        <v>0</v>
      </c>
      <c r="G172" s="53">
        <v>12</v>
      </c>
      <c r="H172" s="28">
        <f t="shared" si="6"/>
        <v>261.35000000000002</v>
      </c>
      <c r="I172" s="29">
        <f t="shared" si="8"/>
        <v>249.35</v>
      </c>
      <c r="J172" s="29">
        <v>0.86</v>
      </c>
      <c r="K172" s="68">
        <v>0</v>
      </c>
      <c r="L172" s="30">
        <v>12</v>
      </c>
      <c r="M172" s="31">
        <f t="shared" si="7"/>
        <v>262.21000000000004</v>
      </c>
      <c r="N172" s="16"/>
      <c r="O172" s="32" t="s">
        <v>51</v>
      </c>
      <c r="P172" s="33">
        <v>4</v>
      </c>
      <c r="Q172" s="34">
        <v>12</v>
      </c>
      <c r="R172" s="16"/>
      <c r="S172" s="35" t="s">
        <v>51</v>
      </c>
      <c r="T172" s="35" t="s">
        <v>49</v>
      </c>
      <c r="U172" s="35" t="s">
        <v>49</v>
      </c>
      <c r="V172" s="35" t="s">
        <v>49</v>
      </c>
      <c r="W172" s="35" t="s">
        <v>51</v>
      </c>
      <c r="X172" s="36">
        <v>4</v>
      </c>
      <c r="Y172" s="16"/>
      <c r="Z172" s="37">
        <v>3.16</v>
      </c>
      <c r="AA172" s="37" t="s">
        <v>49</v>
      </c>
      <c r="AB172" s="37" t="s">
        <v>52</v>
      </c>
      <c r="AC172" s="38">
        <v>0</v>
      </c>
      <c r="AD172" s="16"/>
      <c r="AE172" s="39">
        <v>-5.1949999999996166E-3</v>
      </c>
      <c r="AF172" s="40">
        <v>-1.6425747794419252E-3</v>
      </c>
      <c r="AG172" s="40" t="s">
        <v>49</v>
      </c>
      <c r="AH172" s="41">
        <v>0</v>
      </c>
      <c r="AI172" s="16"/>
      <c r="AJ172" s="42">
        <v>0.54179999999999995</v>
      </c>
      <c r="AK172" s="42" t="s">
        <v>49</v>
      </c>
      <c r="AL172" s="43">
        <v>0</v>
      </c>
      <c r="AM172" s="16"/>
      <c r="AN172" s="44">
        <v>1.9099999999999999E-2</v>
      </c>
      <c r="AO172" s="44" t="s">
        <v>51</v>
      </c>
      <c r="AP172" s="45">
        <v>3</v>
      </c>
      <c r="AQ172" s="16"/>
      <c r="AR172" s="40">
        <v>2.0899999999999998E-2</v>
      </c>
      <c r="AS172" s="40" t="s">
        <v>51</v>
      </c>
      <c r="AT172" s="41">
        <v>3</v>
      </c>
      <c r="AU172" s="16"/>
      <c r="AV172" s="46">
        <v>1.3300000000000001E-2</v>
      </c>
      <c r="AW172" s="46" t="s">
        <v>51</v>
      </c>
      <c r="AX172" s="47">
        <v>3</v>
      </c>
      <c r="AY172" s="16"/>
      <c r="AZ172" s="48">
        <v>1</v>
      </c>
      <c r="BA172" s="48" t="s">
        <v>51</v>
      </c>
      <c r="BB172" s="49">
        <v>3</v>
      </c>
      <c r="BC172" s="16"/>
      <c r="BD172" s="50"/>
    </row>
    <row r="173" spans="1:56" ht="15.6" customHeight="1" thickBot="1" x14ac:dyDescent="0.35">
      <c r="A173" s="230" t="s">
        <v>225</v>
      </c>
      <c r="B173" s="228">
        <v>4498101</v>
      </c>
      <c r="C173" s="228" t="s">
        <v>48</v>
      </c>
      <c r="D173" s="26">
        <v>255.39000000000001</v>
      </c>
      <c r="E173" s="26">
        <v>8.4499999999999993</v>
      </c>
      <c r="F173" s="67">
        <v>0</v>
      </c>
      <c r="G173" s="53">
        <v>0</v>
      </c>
      <c r="H173" s="28">
        <f t="shared" si="6"/>
        <v>263.84000000000003</v>
      </c>
      <c r="I173" s="29">
        <f t="shared" si="8"/>
        <v>263.84000000000003</v>
      </c>
      <c r="J173" s="29">
        <v>0.86</v>
      </c>
      <c r="K173" s="68">
        <v>0</v>
      </c>
      <c r="L173" s="30">
        <v>0</v>
      </c>
      <c r="M173" s="31">
        <f t="shared" si="7"/>
        <v>264.70000000000005</v>
      </c>
      <c r="N173" s="16"/>
      <c r="O173" s="70" t="s">
        <v>49</v>
      </c>
      <c r="P173" s="70" t="s">
        <v>50</v>
      </c>
      <c r="Q173" s="34">
        <v>0</v>
      </c>
      <c r="R173" s="16"/>
      <c r="S173" s="71" t="s">
        <v>49</v>
      </c>
      <c r="T173" s="71" t="s">
        <v>49</v>
      </c>
      <c r="U173" s="71" t="s">
        <v>49</v>
      </c>
      <c r="V173" s="71" t="s">
        <v>49</v>
      </c>
      <c r="W173" s="71" t="s">
        <v>49</v>
      </c>
      <c r="X173" s="71" t="s">
        <v>50</v>
      </c>
      <c r="Y173" s="16"/>
      <c r="Z173" s="72" t="s">
        <v>52</v>
      </c>
      <c r="AA173" s="73" t="s">
        <v>49</v>
      </c>
      <c r="AB173" s="73" t="s">
        <v>49</v>
      </c>
      <c r="AC173" s="74">
        <v>0</v>
      </c>
      <c r="AD173" s="16"/>
      <c r="AE173" s="75" t="s">
        <v>52</v>
      </c>
      <c r="AF173" s="75" t="s">
        <v>52</v>
      </c>
      <c r="AG173" s="75" t="s">
        <v>52</v>
      </c>
      <c r="AH173" s="76">
        <v>0</v>
      </c>
      <c r="AI173" s="16"/>
      <c r="AJ173" s="77" t="s">
        <v>52</v>
      </c>
      <c r="AK173" s="78" t="s">
        <v>49</v>
      </c>
      <c r="AL173" s="79">
        <v>0</v>
      </c>
      <c r="AM173" s="16"/>
      <c r="AN173" s="80" t="s">
        <v>52</v>
      </c>
      <c r="AO173" s="81" t="s">
        <v>49</v>
      </c>
      <c r="AP173" s="82">
        <v>0</v>
      </c>
      <c r="AQ173" s="16"/>
      <c r="AR173" s="83" t="s">
        <v>52</v>
      </c>
      <c r="AS173" s="84" t="s">
        <v>49</v>
      </c>
      <c r="AT173" s="76">
        <v>0</v>
      </c>
      <c r="AU173" s="16"/>
      <c r="AV173" s="85" t="s">
        <v>52</v>
      </c>
      <c r="AW173" s="86" t="s">
        <v>49</v>
      </c>
      <c r="AX173" s="87">
        <v>0</v>
      </c>
      <c r="AY173" s="16"/>
      <c r="AZ173" s="88" t="s">
        <v>52</v>
      </c>
      <c r="BA173" s="89" t="s">
        <v>49</v>
      </c>
      <c r="BB173" s="90">
        <v>0</v>
      </c>
      <c r="BC173" s="16"/>
      <c r="BD173" s="50"/>
    </row>
    <row r="174" spans="1:56" ht="15.6" customHeight="1" thickBot="1" x14ac:dyDescent="0.35">
      <c r="A174" s="51" t="s">
        <v>226</v>
      </c>
      <c r="B174" s="52">
        <v>4485203</v>
      </c>
      <c r="C174" s="52" t="s">
        <v>48</v>
      </c>
      <c r="D174" s="26">
        <v>246.06</v>
      </c>
      <c r="E174" s="26">
        <v>8.4499999999999993</v>
      </c>
      <c r="F174" s="53">
        <v>13.67</v>
      </c>
      <c r="G174" s="53">
        <v>0</v>
      </c>
      <c r="H174" s="28">
        <f t="shared" si="6"/>
        <v>268.18</v>
      </c>
      <c r="I174" s="29">
        <f t="shared" si="8"/>
        <v>254.51</v>
      </c>
      <c r="J174" s="29">
        <v>0.86</v>
      </c>
      <c r="K174" s="30">
        <v>13.67</v>
      </c>
      <c r="L174" s="30">
        <v>15.75</v>
      </c>
      <c r="M174" s="31">
        <f t="shared" si="7"/>
        <v>284.79000000000002</v>
      </c>
      <c r="N174" s="16"/>
      <c r="O174" s="32" t="s">
        <v>51</v>
      </c>
      <c r="P174" s="33">
        <v>4</v>
      </c>
      <c r="Q174" s="34">
        <v>15.75</v>
      </c>
      <c r="R174" s="16"/>
      <c r="S174" s="35" t="s">
        <v>51</v>
      </c>
      <c r="T174" s="35" t="s">
        <v>49</v>
      </c>
      <c r="U174" s="35" t="s">
        <v>49</v>
      </c>
      <c r="V174" s="35" t="s">
        <v>49</v>
      </c>
      <c r="W174" s="35" t="s">
        <v>51</v>
      </c>
      <c r="X174" s="36">
        <v>4</v>
      </c>
      <c r="Y174" s="16"/>
      <c r="Z174" s="37">
        <v>4.25</v>
      </c>
      <c r="AA174" s="37" t="s">
        <v>51</v>
      </c>
      <c r="AB174" s="37" t="s">
        <v>60</v>
      </c>
      <c r="AC174" s="38">
        <v>6.75</v>
      </c>
      <c r="AD174" s="16"/>
      <c r="AE174" s="39">
        <v>0.2008100000000006</v>
      </c>
      <c r="AF174" s="40">
        <v>4.9614077046231844E-2</v>
      </c>
      <c r="AG174" s="40" t="s">
        <v>49</v>
      </c>
      <c r="AH174" s="41">
        <v>0</v>
      </c>
      <c r="AI174" s="16"/>
      <c r="AJ174" s="42">
        <v>0.34149999999999997</v>
      </c>
      <c r="AK174" s="42" t="s">
        <v>49</v>
      </c>
      <c r="AL174" s="43">
        <v>0</v>
      </c>
      <c r="AM174" s="16"/>
      <c r="AN174" s="44">
        <v>2.8500000000000001E-2</v>
      </c>
      <c r="AO174" s="44" t="s">
        <v>51</v>
      </c>
      <c r="AP174" s="45">
        <v>3</v>
      </c>
      <c r="AQ174" s="16"/>
      <c r="AR174" s="40">
        <v>8.5500000000000007E-2</v>
      </c>
      <c r="AS174" s="40" t="s">
        <v>49</v>
      </c>
      <c r="AT174" s="41">
        <v>0</v>
      </c>
      <c r="AU174" s="16"/>
      <c r="AV174" s="46">
        <v>1.5700000000000002E-2</v>
      </c>
      <c r="AW174" s="46" t="s">
        <v>51</v>
      </c>
      <c r="AX174" s="47">
        <v>3</v>
      </c>
      <c r="AY174" s="16"/>
      <c r="AZ174" s="48">
        <v>1</v>
      </c>
      <c r="BA174" s="48" t="s">
        <v>51</v>
      </c>
      <c r="BB174" s="49">
        <v>3</v>
      </c>
      <c r="BC174" s="16"/>
      <c r="BD174" s="50"/>
    </row>
    <row r="175" spans="1:56" ht="15.6" customHeight="1" thickBot="1" x14ac:dyDescent="0.35">
      <c r="A175" s="51" t="s">
        <v>227</v>
      </c>
      <c r="B175" s="52">
        <v>4489900</v>
      </c>
      <c r="C175" s="52" t="s">
        <v>48</v>
      </c>
      <c r="D175" s="26">
        <v>253.51000000000002</v>
      </c>
      <c r="E175" s="26">
        <v>8.4499999999999993</v>
      </c>
      <c r="F175" s="53">
        <v>13.67</v>
      </c>
      <c r="G175" s="53">
        <v>0</v>
      </c>
      <c r="H175" s="28">
        <f t="shared" si="6"/>
        <v>275.63000000000005</v>
      </c>
      <c r="I175" s="29">
        <f t="shared" si="8"/>
        <v>261.96000000000004</v>
      </c>
      <c r="J175" s="29">
        <v>0.86</v>
      </c>
      <c r="K175" s="30">
        <v>13.67</v>
      </c>
      <c r="L175" s="30">
        <v>0</v>
      </c>
      <c r="M175" s="31">
        <f t="shared" si="7"/>
        <v>276.49000000000007</v>
      </c>
      <c r="N175" s="16"/>
      <c r="O175" s="32" t="s">
        <v>49</v>
      </c>
      <c r="P175" s="33" t="s">
        <v>50</v>
      </c>
      <c r="Q175" s="34">
        <v>0</v>
      </c>
      <c r="R175" s="16"/>
      <c r="S175" s="35" t="s">
        <v>51</v>
      </c>
      <c r="T175" s="35" t="s">
        <v>49</v>
      </c>
      <c r="U175" s="35" t="s">
        <v>51</v>
      </c>
      <c r="V175" s="35" t="s">
        <v>49</v>
      </c>
      <c r="W175" s="35" t="s">
        <v>49</v>
      </c>
      <c r="X175" s="36" t="s">
        <v>50</v>
      </c>
      <c r="Y175" s="16"/>
      <c r="Z175" s="37">
        <v>3.59</v>
      </c>
      <c r="AA175" s="37" t="s">
        <v>49</v>
      </c>
      <c r="AB175" s="37" t="s">
        <v>52</v>
      </c>
      <c r="AC175" s="38">
        <v>0</v>
      </c>
      <c r="AD175" s="16"/>
      <c r="AE175" s="39">
        <v>0.29793999999999965</v>
      </c>
      <c r="AF175" s="40">
        <v>9.0554591404091472E-2</v>
      </c>
      <c r="AG175" s="40" t="s">
        <v>49</v>
      </c>
      <c r="AH175" s="41">
        <v>0</v>
      </c>
      <c r="AI175" s="16"/>
      <c r="AJ175" s="42">
        <v>0.47249999999999998</v>
      </c>
      <c r="AK175" s="42" t="s">
        <v>49</v>
      </c>
      <c r="AL175" s="43">
        <v>0</v>
      </c>
      <c r="AM175" s="16"/>
      <c r="AN175" s="44">
        <v>3.4300000000000004E-2</v>
      </c>
      <c r="AO175" s="44" t="s">
        <v>51</v>
      </c>
      <c r="AP175" s="45">
        <v>3</v>
      </c>
      <c r="AQ175" s="16"/>
      <c r="AR175" s="40">
        <v>4.2000000000000003E-2</v>
      </c>
      <c r="AS175" s="40" t="s">
        <v>51</v>
      </c>
      <c r="AT175" s="41">
        <v>3</v>
      </c>
      <c r="AU175" s="16"/>
      <c r="AV175" s="46">
        <v>2.5699999999999997E-2</v>
      </c>
      <c r="AW175" s="46" t="s">
        <v>49</v>
      </c>
      <c r="AX175" s="47">
        <v>0</v>
      </c>
      <c r="AY175" s="16"/>
      <c r="AZ175" s="48">
        <v>0.95</v>
      </c>
      <c r="BA175" s="48" t="s">
        <v>51</v>
      </c>
      <c r="BB175" s="49">
        <v>3</v>
      </c>
      <c r="BC175" s="16"/>
      <c r="BD175" s="50"/>
    </row>
    <row r="176" spans="1:56" ht="15.6" customHeight="1" thickBot="1" x14ac:dyDescent="0.35">
      <c r="A176" s="51" t="s">
        <v>228</v>
      </c>
      <c r="B176" s="52">
        <v>4498500</v>
      </c>
      <c r="C176" s="52" t="s">
        <v>48</v>
      </c>
      <c r="D176" s="26">
        <v>251.88000000000002</v>
      </c>
      <c r="E176" s="26">
        <v>8.4499999999999993</v>
      </c>
      <c r="F176" s="53">
        <v>13.67</v>
      </c>
      <c r="G176" s="53">
        <v>6</v>
      </c>
      <c r="H176" s="28">
        <f t="shared" si="6"/>
        <v>280.00000000000006</v>
      </c>
      <c r="I176" s="29">
        <f t="shared" si="8"/>
        <v>260.33000000000004</v>
      </c>
      <c r="J176" s="29">
        <v>0.86</v>
      </c>
      <c r="K176" s="30">
        <v>13.67</v>
      </c>
      <c r="L176" s="30">
        <v>3</v>
      </c>
      <c r="M176" s="31">
        <f t="shared" si="7"/>
        <v>277.86000000000007</v>
      </c>
      <c r="N176" s="16"/>
      <c r="O176" s="32" t="s">
        <v>51</v>
      </c>
      <c r="P176" s="33">
        <v>1</v>
      </c>
      <c r="Q176" s="34">
        <v>3</v>
      </c>
      <c r="R176" s="16"/>
      <c r="S176" s="35" t="s">
        <v>51</v>
      </c>
      <c r="T176" s="35" t="s">
        <v>49</v>
      </c>
      <c r="U176" s="35" t="s">
        <v>49</v>
      </c>
      <c r="V176" s="35" t="s">
        <v>49</v>
      </c>
      <c r="W176" s="35" t="s">
        <v>51</v>
      </c>
      <c r="X176" s="36">
        <v>1</v>
      </c>
      <c r="Y176" s="16"/>
      <c r="Z176" s="37">
        <v>3.47</v>
      </c>
      <c r="AA176" s="37" t="s">
        <v>49</v>
      </c>
      <c r="AB176" s="37" t="s">
        <v>52</v>
      </c>
      <c r="AC176" s="38">
        <v>0</v>
      </c>
      <c r="AD176" s="16"/>
      <c r="AE176" s="39">
        <v>-0.24330499999999988</v>
      </c>
      <c r="AF176" s="40">
        <v>-6.5580597383029418E-2</v>
      </c>
      <c r="AG176" s="40" t="s">
        <v>49</v>
      </c>
      <c r="AH176" s="41">
        <v>0</v>
      </c>
      <c r="AI176" s="16"/>
      <c r="AJ176" s="42">
        <v>0.69030000000000002</v>
      </c>
      <c r="AK176" s="42" t="s">
        <v>49</v>
      </c>
      <c r="AL176" s="43">
        <v>0</v>
      </c>
      <c r="AM176" s="16"/>
      <c r="AN176" s="44">
        <v>7.0499999999999993E-2</v>
      </c>
      <c r="AO176" s="44" t="s">
        <v>49</v>
      </c>
      <c r="AP176" s="45">
        <v>0</v>
      </c>
      <c r="AQ176" s="16"/>
      <c r="AR176" s="40">
        <v>7.3399999999999993E-2</v>
      </c>
      <c r="AS176" s="40" t="s">
        <v>49</v>
      </c>
      <c r="AT176" s="41">
        <v>0</v>
      </c>
      <c r="AU176" s="16"/>
      <c r="AV176" s="46">
        <v>1.8799999999999997E-2</v>
      </c>
      <c r="AW176" s="46" t="s">
        <v>49</v>
      </c>
      <c r="AX176" s="47">
        <v>0</v>
      </c>
      <c r="AY176" s="16"/>
      <c r="AZ176" s="48">
        <v>1</v>
      </c>
      <c r="BA176" s="48" t="s">
        <v>51</v>
      </c>
      <c r="BB176" s="49">
        <v>3</v>
      </c>
      <c r="BC176" s="16"/>
      <c r="BD176" s="50"/>
    </row>
    <row r="177" spans="1:56" ht="15.6" customHeight="1" thickBot="1" x14ac:dyDescent="0.35">
      <c r="A177" s="51" t="s">
        <v>229</v>
      </c>
      <c r="B177" s="52">
        <v>4476905</v>
      </c>
      <c r="C177" s="52" t="s">
        <v>48</v>
      </c>
      <c r="D177" s="26">
        <v>255.78</v>
      </c>
      <c r="E177" s="26">
        <v>8.4499999999999993</v>
      </c>
      <c r="F177" s="53">
        <v>13.67</v>
      </c>
      <c r="G177" s="53">
        <v>3</v>
      </c>
      <c r="H177" s="28">
        <f t="shared" si="6"/>
        <v>280.90000000000003</v>
      </c>
      <c r="I177" s="29">
        <f t="shared" si="8"/>
        <v>264.23</v>
      </c>
      <c r="J177" s="29">
        <v>0.86</v>
      </c>
      <c r="K177" s="30">
        <v>13.67</v>
      </c>
      <c r="L177" s="30">
        <v>6</v>
      </c>
      <c r="M177" s="31">
        <f t="shared" si="7"/>
        <v>284.76000000000005</v>
      </c>
      <c r="N177" s="16"/>
      <c r="O177" s="32" t="s">
        <v>51</v>
      </c>
      <c r="P177" s="33">
        <v>2</v>
      </c>
      <c r="Q177" s="34">
        <v>6</v>
      </c>
      <c r="R177" s="16"/>
      <c r="S177" s="35" t="s">
        <v>51</v>
      </c>
      <c r="T177" s="35" t="s">
        <v>49</v>
      </c>
      <c r="U177" s="35" t="s">
        <v>49</v>
      </c>
      <c r="V177" s="35" t="s">
        <v>49</v>
      </c>
      <c r="W177" s="35" t="s">
        <v>51</v>
      </c>
      <c r="X177" s="36">
        <v>2</v>
      </c>
      <c r="Y177" s="16"/>
      <c r="Z177" s="37">
        <v>3.56</v>
      </c>
      <c r="AA177" s="37" t="s">
        <v>49</v>
      </c>
      <c r="AB177" s="37" t="s">
        <v>52</v>
      </c>
      <c r="AC177" s="38">
        <v>0</v>
      </c>
      <c r="AD177" s="16"/>
      <c r="AE177" s="39">
        <v>0.24583249999999968</v>
      </c>
      <c r="AF177" s="40">
        <v>7.4241152186321158E-2</v>
      </c>
      <c r="AG177" s="40" t="s">
        <v>49</v>
      </c>
      <c r="AH177" s="41">
        <v>0</v>
      </c>
      <c r="AI177" s="16"/>
      <c r="AJ177" s="42">
        <v>0.59050000000000002</v>
      </c>
      <c r="AK177" s="42" t="s">
        <v>49</v>
      </c>
      <c r="AL177" s="43">
        <v>0</v>
      </c>
      <c r="AM177" s="16"/>
      <c r="AN177" s="44">
        <v>5.4699999999999999E-2</v>
      </c>
      <c r="AO177" s="44" t="s">
        <v>51</v>
      </c>
      <c r="AP177" s="45">
        <v>3</v>
      </c>
      <c r="AQ177" s="16"/>
      <c r="AR177" s="40">
        <v>0.14000000000000001</v>
      </c>
      <c r="AS177" s="40" t="s">
        <v>49</v>
      </c>
      <c r="AT177" s="41">
        <v>0</v>
      </c>
      <c r="AU177" s="16"/>
      <c r="AV177" s="46">
        <v>3.5499999999999997E-2</v>
      </c>
      <c r="AW177" s="46" t="s">
        <v>49</v>
      </c>
      <c r="AX177" s="47">
        <v>0</v>
      </c>
      <c r="AY177" s="16"/>
      <c r="AZ177" s="48">
        <v>0.92</v>
      </c>
      <c r="BA177" s="48" t="s">
        <v>51</v>
      </c>
      <c r="BB177" s="49">
        <v>3</v>
      </c>
      <c r="BC177" s="16"/>
      <c r="BD177" s="50"/>
    </row>
    <row r="178" spans="1:56" ht="15.6" customHeight="1" thickBot="1" x14ac:dyDescent="0.35">
      <c r="A178" s="51" t="s">
        <v>230</v>
      </c>
      <c r="B178" s="52">
        <v>4483600</v>
      </c>
      <c r="C178" s="52" t="s">
        <v>48</v>
      </c>
      <c r="D178" s="26">
        <v>263.87</v>
      </c>
      <c r="E178" s="26">
        <v>8.4499999999999993</v>
      </c>
      <c r="F178" s="53">
        <v>13.67</v>
      </c>
      <c r="G178" s="53">
        <v>11.25</v>
      </c>
      <c r="H178" s="28">
        <f t="shared" si="6"/>
        <v>297.24</v>
      </c>
      <c r="I178" s="29">
        <f t="shared" si="8"/>
        <v>272.32</v>
      </c>
      <c r="J178" s="29">
        <v>0.86</v>
      </c>
      <c r="K178" s="30">
        <v>13.67</v>
      </c>
      <c r="L178" s="30">
        <v>11.25</v>
      </c>
      <c r="M178" s="31">
        <f t="shared" si="7"/>
        <v>298.10000000000002</v>
      </c>
      <c r="N178" s="16"/>
      <c r="O178" s="32" t="s">
        <v>51</v>
      </c>
      <c r="P178" s="33">
        <v>2</v>
      </c>
      <c r="Q178" s="34">
        <v>11.25</v>
      </c>
      <c r="R178" s="16"/>
      <c r="S178" s="35" t="s">
        <v>51</v>
      </c>
      <c r="T178" s="35" t="s">
        <v>49</v>
      </c>
      <c r="U178" s="35" t="s">
        <v>49</v>
      </c>
      <c r="V178" s="35" t="s">
        <v>49</v>
      </c>
      <c r="W178" s="35" t="s">
        <v>51</v>
      </c>
      <c r="X178" s="36">
        <v>2</v>
      </c>
      <c r="Y178" s="16"/>
      <c r="Z178" s="37">
        <v>5.23</v>
      </c>
      <c r="AA178" s="37" t="s">
        <v>51</v>
      </c>
      <c r="AB178" s="37" t="s">
        <v>60</v>
      </c>
      <c r="AC178" s="38">
        <v>6.75</v>
      </c>
      <c r="AD178" s="16"/>
      <c r="AE178" s="39">
        <v>-0.31786000000000136</v>
      </c>
      <c r="AF178" s="40">
        <v>-5.7265545863467146E-2</v>
      </c>
      <c r="AG178" s="40" t="s">
        <v>49</v>
      </c>
      <c r="AH178" s="41">
        <v>0</v>
      </c>
      <c r="AI178" s="16"/>
      <c r="AJ178" s="42">
        <v>0.28249999999999997</v>
      </c>
      <c r="AK178" s="42" t="s">
        <v>51</v>
      </c>
      <c r="AL178" s="43">
        <v>4.5</v>
      </c>
      <c r="AM178" s="16"/>
      <c r="AN178" s="44">
        <v>7.7699999999999991E-2</v>
      </c>
      <c r="AO178" s="44" t="s">
        <v>49</v>
      </c>
      <c r="AP178" s="45">
        <v>0</v>
      </c>
      <c r="AQ178" s="16"/>
      <c r="AR178" s="40">
        <v>7.5600000000000001E-2</v>
      </c>
      <c r="AS178" s="40" t="s">
        <v>49</v>
      </c>
      <c r="AT178" s="41">
        <v>0</v>
      </c>
      <c r="AU178" s="16"/>
      <c r="AV178" s="46">
        <v>3.8800000000000001E-2</v>
      </c>
      <c r="AW178" s="46" t="s">
        <v>49</v>
      </c>
      <c r="AX178" s="47">
        <v>0</v>
      </c>
      <c r="AY178" s="16"/>
      <c r="AZ178" s="48">
        <v>0.82</v>
      </c>
      <c r="BA178" s="48" t="s">
        <v>49</v>
      </c>
      <c r="BB178" s="49">
        <v>0</v>
      </c>
      <c r="BC178" s="16"/>
      <c r="BD178" s="50"/>
    </row>
    <row r="179" spans="1:56" ht="15.6" customHeight="1" thickBot="1" x14ac:dyDescent="0.35">
      <c r="A179" s="95" t="s">
        <v>231</v>
      </c>
      <c r="B179" s="52">
        <v>852490</v>
      </c>
      <c r="C179" s="52" t="s">
        <v>48</v>
      </c>
      <c r="D179" s="26">
        <v>238.94</v>
      </c>
      <c r="E179" s="26">
        <v>8.4499999999999993</v>
      </c>
      <c r="F179" s="58">
        <v>13.67</v>
      </c>
      <c r="G179" s="53">
        <v>0</v>
      </c>
      <c r="H179" s="28">
        <f t="shared" si="6"/>
        <v>261.06</v>
      </c>
      <c r="I179" s="29">
        <f t="shared" si="8"/>
        <v>247.39</v>
      </c>
      <c r="J179" s="29">
        <v>0.86</v>
      </c>
      <c r="K179" s="30">
        <v>13.67</v>
      </c>
      <c r="L179" s="30">
        <v>0</v>
      </c>
      <c r="M179" s="31">
        <f t="shared" si="7"/>
        <v>261.92</v>
      </c>
      <c r="N179" s="16"/>
      <c r="O179" s="32" t="s">
        <v>49</v>
      </c>
      <c r="P179" s="33" t="s">
        <v>50</v>
      </c>
      <c r="Q179" s="34">
        <v>0</v>
      </c>
      <c r="R179" s="16"/>
      <c r="S179" s="35" t="s">
        <v>51</v>
      </c>
      <c r="T179" s="35" t="s">
        <v>49</v>
      </c>
      <c r="U179" s="35" t="s">
        <v>51</v>
      </c>
      <c r="V179" s="35" t="s">
        <v>51</v>
      </c>
      <c r="W179" s="35" t="s">
        <v>49</v>
      </c>
      <c r="X179" s="36" t="s">
        <v>50</v>
      </c>
      <c r="Y179" s="16"/>
      <c r="Z179" s="37">
        <v>3.44</v>
      </c>
      <c r="AA179" s="37" t="s">
        <v>49</v>
      </c>
      <c r="AB179" s="37" t="s">
        <v>52</v>
      </c>
      <c r="AC179" s="38">
        <v>0</v>
      </c>
      <c r="AD179" s="16"/>
      <c r="AE179" s="39">
        <v>0.21216750000000006</v>
      </c>
      <c r="AF179" s="40">
        <v>6.5727026867946528E-2</v>
      </c>
      <c r="AG179" s="40" t="s">
        <v>49</v>
      </c>
      <c r="AH179" s="41">
        <v>0</v>
      </c>
      <c r="AI179" s="16"/>
      <c r="AJ179" s="42">
        <v>0.40649999999999997</v>
      </c>
      <c r="AK179" s="42" t="s">
        <v>49</v>
      </c>
      <c r="AL179" s="43">
        <v>0</v>
      </c>
      <c r="AM179" s="16"/>
      <c r="AN179" s="44">
        <v>0.10439999999999999</v>
      </c>
      <c r="AO179" s="44" t="s">
        <v>49</v>
      </c>
      <c r="AP179" s="45">
        <v>0</v>
      </c>
      <c r="AQ179" s="16"/>
      <c r="AR179" s="40">
        <v>6.2E-2</v>
      </c>
      <c r="AS179" s="40" t="s">
        <v>49</v>
      </c>
      <c r="AT179" s="41">
        <v>0</v>
      </c>
      <c r="AU179" s="16"/>
      <c r="AV179" s="46">
        <v>2.1600000000000001E-2</v>
      </c>
      <c r="AW179" s="46" t="s">
        <v>49</v>
      </c>
      <c r="AX179" s="47">
        <v>0</v>
      </c>
      <c r="AY179" s="16"/>
      <c r="AZ179" s="48">
        <v>0.89</v>
      </c>
      <c r="BA179" s="48" t="s">
        <v>51</v>
      </c>
      <c r="BB179" s="49">
        <v>3</v>
      </c>
      <c r="BC179" s="16"/>
      <c r="BD179" s="50"/>
    </row>
    <row r="180" spans="1:56" ht="15.6" customHeight="1" thickBot="1" x14ac:dyDescent="0.35">
      <c r="A180" s="24" t="s">
        <v>232</v>
      </c>
      <c r="B180" s="25">
        <v>263222</v>
      </c>
      <c r="C180" s="25" t="s">
        <v>48</v>
      </c>
      <c r="D180" s="26">
        <v>255.43</v>
      </c>
      <c r="E180" s="26">
        <v>8.4499999999999993</v>
      </c>
      <c r="F180" s="53">
        <v>13.67</v>
      </c>
      <c r="G180" s="53">
        <v>0</v>
      </c>
      <c r="H180" s="28">
        <f t="shared" si="6"/>
        <v>277.55</v>
      </c>
      <c r="I180" s="29">
        <f t="shared" si="8"/>
        <v>263.88</v>
      </c>
      <c r="J180" s="29">
        <v>0.86</v>
      </c>
      <c r="K180" s="30">
        <v>13.67</v>
      </c>
      <c r="L180" s="30">
        <v>0</v>
      </c>
      <c r="M180" s="31">
        <f t="shared" si="7"/>
        <v>278.41000000000003</v>
      </c>
      <c r="N180" s="16"/>
      <c r="O180" s="32" t="s">
        <v>49</v>
      </c>
      <c r="P180" s="33" t="s">
        <v>50</v>
      </c>
      <c r="Q180" s="34">
        <v>0</v>
      </c>
      <c r="R180" s="16"/>
      <c r="S180" s="35" t="s">
        <v>51</v>
      </c>
      <c r="T180" s="35" t="s">
        <v>49</v>
      </c>
      <c r="U180" s="35" t="s">
        <v>51</v>
      </c>
      <c r="V180" s="35" t="s">
        <v>49</v>
      </c>
      <c r="W180" s="35" t="s">
        <v>49</v>
      </c>
      <c r="X180" s="36" t="s">
        <v>50</v>
      </c>
      <c r="Y180" s="16"/>
      <c r="Z180" s="37">
        <v>3.15</v>
      </c>
      <c r="AA180" s="37" t="s">
        <v>49</v>
      </c>
      <c r="AB180" s="37" t="s">
        <v>52</v>
      </c>
      <c r="AC180" s="38">
        <v>0</v>
      </c>
      <c r="AD180" s="16"/>
      <c r="AE180" s="39">
        <v>-0.20359500000000041</v>
      </c>
      <c r="AF180" s="40">
        <v>-6.0778935820076915E-2</v>
      </c>
      <c r="AG180" s="40" t="s">
        <v>49</v>
      </c>
      <c r="AH180" s="41">
        <v>0</v>
      </c>
      <c r="AI180" s="16"/>
      <c r="AJ180" s="42">
        <v>0.35149999999999998</v>
      </c>
      <c r="AK180" s="42" t="s">
        <v>49</v>
      </c>
      <c r="AL180" s="43">
        <v>0</v>
      </c>
      <c r="AM180" s="16"/>
      <c r="AN180" s="44">
        <v>4.6799999999999994E-2</v>
      </c>
      <c r="AO180" s="44" t="s">
        <v>51</v>
      </c>
      <c r="AP180" s="45">
        <v>3</v>
      </c>
      <c r="AQ180" s="16"/>
      <c r="AR180" s="40">
        <v>2.6699999999999998E-2</v>
      </c>
      <c r="AS180" s="40" t="s">
        <v>51</v>
      </c>
      <c r="AT180" s="41">
        <v>3</v>
      </c>
      <c r="AU180" s="16"/>
      <c r="AV180" s="46">
        <v>1.83E-2</v>
      </c>
      <c r="AW180" s="46" t="s">
        <v>49</v>
      </c>
      <c r="AX180" s="47">
        <v>0</v>
      </c>
      <c r="AY180" s="16"/>
      <c r="AZ180" s="48">
        <v>0.88</v>
      </c>
      <c r="BA180" s="48" t="s">
        <v>51</v>
      </c>
      <c r="BB180" s="49">
        <v>3</v>
      </c>
      <c r="BC180" s="16"/>
      <c r="BD180" s="50"/>
    </row>
    <row r="181" spans="1:56" ht="15.6" customHeight="1" thickBot="1" x14ac:dyDescent="0.35">
      <c r="A181" s="51" t="s">
        <v>233</v>
      </c>
      <c r="B181" s="52">
        <v>7225008</v>
      </c>
      <c r="C181" s="52" t="s">
        <v>48</v>
      </c>
      <c r="D181" s="26">
        <v>246.77</v>
      </c>
      <c r="E181" s="26">
        <v>8.4499999999999993</v>
      </c>
      <c r="F181" s="67">
        <v>0</v>
      </c>
      <c r="G181" s="53">
        <v>6</v>
      </c>
      <c r="H181" s="28">
        <f t="shared" si="6"/>
        <v>261.22000000000003</v>
      </c>
      <c r="I181" s="29">
        <f t="shared" si="8"/>
        <v>255.22</v>
      </c>
      <c r="J181" s="29">
        <v>0.86</v>
      </c>
      <c r="K181" s="68">
        <v>0</v>
      </c>
      <c r="L181" s="30">
        <v>7.25</v>
      </c>
      <c r="M181" s="31">
        <f t="shared" si="7"/>
        <v>263.33</v>
      </c>
      <c r="N181" s="16"/>
      <c r="O181" s="32" t="s">
        <v>51</v>
      </c>
      <c r="P181" s="33">
        <v>3</v>
      </c>
      <c r="Q181" s="34">
        <v>7.25</v>
      </c>
      <c r="R181" s="16"/>
      <c r="S181" s="35" t="s">
        <v>51</v>
      </c>
      <c r="T181" s="35" t="s">
        <v>49</v>
      </c>
      <c r="U181" s="35" t="s">
        <v>49</v>
      </c>
      <c r="V181" s="35" t="s">
        <v>49</v>
      </c>
      <c r="W181" s="35" t="s">
        <v>51</v>
      </c>
      <c r="X181" s="36">
        <v>3</v>
      </c>
      <c r="Y181" s="16"/>
      <c r="Z181" s="37">
        <v>3.73</v>
      </c>
      <c r="AA181" s="37" t="s">
        <v>49</v>
      </c>
      <c r="AB181" s="37" t="s">
        <v>82</v>
      </c>
      <c r="AC181" s="38">
        <v>0</v>
      </c>
      <c r="AD181" s="16"/>
      <c r="AE181" s="39">
        <v>0.36423749999999977</v>
      </c>
      <c r="AF181" s="40">
        <v>0.1080852307628393</v>
      </c>
      <c r="AG181" s="40" t="s">
        <v>51</v>
      </c>
      <c r="AH181" s="41">
        <v>1.25</v>
      </c>
      <c r="AI181" s="16"/>
      <c r="AJ181" s="42">
        <v>0.628</v>
      </c>
      <c r="AK181" s="42" t="s">
        <v>49</v>
      </c>
      <c r="AL181" s="43">
        <v>0</v>
      </c>
      <c r="AM181" s="16"/>
      <c r="AN181" s="44">
        <v>0.15359999999999999</v>
      </c>
      <c r="AO181" s="44" t="s">
        <v>49</v>
      </c>
      <c r="AP181" s="45">
        <v>0</v>
      </c>
      <c r="AQ181" s="16"/>
      <c r="AR181" s="40">
        <v>4.9100000000000005E-2</v>
      </c>
      <c r="AS181" s="40" t="s">
        <v>51</v>
      </c>
      <c r="AT181" s="41">
        <v>3</v>
      </c>
      <c r="AU181" s="16"/>
      <c r="AV181" s="46">
        <v>1.7100000000000001E-2</v>
      </c>
      <c r="AW181" s="46" t="s">
        <v>51</v>
      </c>
      <c r="AX181" s="47">
        <v>3</v>
      </c>
      <c r="AY181" s="16"/>
      <c r="AZ181" s="48" t="s">
        <v>52</v>
      </c>
      <c r="BA181" s="48" t="s">
        <v>49</v>
      </c>
      <c r="BB181" s="49">
        <v>0</v>
      </c>
      <c r="BC181" s="16"/>
      <c r="BD181" s="50"/>
    </row>
    <row r="182" spans="1:56" ht="15.6" customHeight="1" thickBot="1" x14ac:dyDescent="0.35">
      <c r="A182" s="62" t="s">
        <v>234</v>
      </c>
      <c r="B182" s="57">
        <v>372846</v>
      </c>
      <c r="C182" s="52" t="s">
        <v>48</v>
      </c>
      <c r="D182" s="26">
        <v>266.45999999999998</v>
      </c>
      <c r="E182" s="26">
        <v>8.4499999999999993</v>
      </c>
      <c r="F182" s="53">
        <v>13.67</v>
      </c>
      <c r="G182" s="53">
        <v>0</v>
      </c>
      <c r="H182" s="28">
        <f t="shared" si="6"/>
        <v>288.58</v>
      </c>
      <c r="I182" s="29">
        <f t="shared" si="8"/>
        <v>274.90999999999997</v>
      </c>
      <c r="J182" s="29">
        <v>0.86</v>
      </c>
      <c r="K182" s="30">
        <v>13.67</v>
      </c>
      <c r="L182" s="30">
        <v>0</v>
      </c>
      <c r="M182" s="31">
        <f t="shared" si="7"/>
        <v>289.44</v>
      </c>
      <c r="N182" s="16"/>
      <c r="O182" s="32" t="s">
        <v>49</v>
      </c>
      <c r="P182" s="33" t="s">
        <v>50</v>
      </c>
      <c r="Q182" s="34">
        <v>0</v>
      </c>
      <c r="R182" s="16"/>
      <c r="S182" s="35" t="s">
        <v>51</v>
      </c>
      <c r="T182" s="35" t="s">
        <v>51</v>
      </c>
      <c r="U182" s="35" t="s">
        <v>51</v>
      </c>
      <c r="V182" s="35" t="s">
        <v>49</v>
      </c>
      <c r="W182" s="35" t="s">
        <v>49</v>
      </c>
      <c r="X182" s="36" t="s">
        <v>50</v>
      </c>
      <c r="Y182" s="16"/>
      <c r="Z182" s="37">
        <v>4.43</v>
      </c>
      <c r="AA182" s="37" t="s">
        <v>51</v>
      </c>
      <c r="AB182" s="37" t="s">
        <v>60</v>
      </c>
      <c r="AC182" s="38">
        <v>6.75</v>
      </c>
      <c r="AD182" s="16"/>
      <c r="AE182" s="39">
        <v>1.1828000000000003</v>
      </c>
      <c r="AF182" s="40">
        <v>0.36458237009364242</v>
      </c>
      <c r="AG182" s="40" t="s">
        <v>49</v>
      </c>
      <c r="AH182" s="41">
        <v>0</v>
      </c>
      <c r="AI182" s="16"/>
      <c r="AJ182" s="42">
        <v>0.56979999999999997</v>
      </c>
      <c r="AK182" s="42" t="s">
        <v>49</v>
      </c>
      <c r="AL182" s="43">
        <v>0</v>
      </c>
      <c r="AM182" s="16"/>
      <c r="AN182" s="44">
        <v>4.3799999999999999E-2</v>
      </c>
      <c r="AO182" s="44" t="s">
        <v>51</v>
      </c>
      <c r="AP182" s="45">
        <v>3</v>
      </c>
      <c r="AQ182" s="16"/>
      <c r="AR182" s="40">
        <v>7.400000000000001E-2</v>
      </c>
      <c r="AS182" s="40" t="s">
        <v>49</v>
      </c>
      <c r="AT182" s="41">
        <v>0</v>
      </c>
      <c r="AU182" s="16"/>
      <c r="AV182" s="46">
        <v>2.1700000000000001E-2</v>
      </c>
      <c r="AW182" s="46" t="s">
        <v>49</v>
      </c>
      <c r="AX182" s="47">
        <v>0</v>
      </c>
      <c r="AY182" s="16"/>
      <c r="AZ182" s="48">
        <v>0.9</v>
      </c>
      <c r="BA182" s="48" t="s">
        <v>51</v>
      </c>
      <c r="BB182" s="49">
        <v>3</v>
      </c>
      <c r="BC182" s="16"/>
      <c r="BD182" s="50"/>
    </row>
    <row r="183" spans="1:56" ht="15.6" customHeight="1" thickBot="1" x14ac:dyDescent="0.35">
      <c r="A183" s="51" t="s">
        <v>235</v>
      </c>
      <c r="B183" s="52">
        <v>5076102</v>
      </c>
      <c r="C183" s="52" t="s">
        <v>48</v>
      </c>
      <c r="D183" s="26">
        <v>260.64</v>
      </c>
      <c r="E183" s="26">
        <v>8.4499999999999993</v>
      </c>
      <c r="F183" s="53">
        <v>13.67</v>
      </c>
      <c r="G183" s="53">
        <v>9</v>
      </c>
      <c r="H183" s="28">
        <f t="shared" si="6"/>
        <v>291.76</v>
      </c>
      <c r="I183" s="29">
        <f t="shared" si="8"/>
        <v>269.08999999999997</v>
      </c>
      <c r="J183" s="29">
        <v>0.86</v>
      </c>
      <c r="K183" s="30">
        <v>13.67</v>
      </c>
      <c r="L183" s="30">
        <v>12</v>
      </c>
      <c r="M183" s="31">
        <f t="shared" si="7"/>
        <v>295.62</v>
      </c>
      <c r="N183" s="16"/>
      <c r="O183" s="32" t="s">
        <v>51</v>
      </c>
      <c r="P183" s="33">
        <v>4</v>
      </c>
      <c r="Q183" s="34">
        <v>12</v>
      </c>
      <c r="R183" s="16"/>
      <c r="S183" s="35" t="s">
        <v>51</v>
      </c>
      <c r="T183" s="35" t="s">
        <v>49</v>
      </c>
      <c r="U183" s="35" t="s">
        <v>49</v>
      </c>
      <c r="V183" s="35" t="s">
        <v>49</v>
      </c>
      <c r="W183" s="35" t="s">
        <v>51</v>
      </c>
      <c r="X183" s="36">
        <v>4</v>
      </c>
      <c r="Y183" s="16"/>
      <c r="Z183" s="37">
        <v>3.04</v>
      </c>
      <c r="AA183" s="37" t="s">
        <v>49</v>
      </c>
      <c r="AB183" s="37" t="s">
        <v>52</v>
      </c>
      <c r="AC183" s="38">
        <v>0</v>
      </c>
      <c r="AD183" s="16"/>
      <c r="AE183" s="39">
        <v>-1.3212499999999405E-2</v>
      </c>
      <c r="AF183" s="40">
        <v>-4.3328124666941279E-3</v>
      </c>
      <c r="AG183" s="40" t="s">
        <v>49</v>
      </c>
      <c r="AH183" s="41">
        <v>0</v>
      </c>
      <c r="AI183" s="16"/>
      <c r="AJ183" s="42">
        <v>0.46899999999999997</v>
      </c>
      <c r="AK183" s="42" t="s">
        <v>49</v>
      </c>
      <c r="AL183" s="43">
        <v>0</v>
      </c>
      <c r="AM183" s="16"/>
      <c r="AN183" s="44">
        <v>3.85E-2</v>
      </c>
      <c r="AO183" s="44" t="s">
        <v>51</v>
      </c>
      <c r="AP183" s="45">
        <v>3</v>
      </c>
      <c r="AQ183" s="16"/>
      <c r="AR183" s="40">
        <v>3.27E-2</v>
      </c>
      <c r="AS183" s="40" t="s">
        <v>51</v>
      </c>
      <c r="AT183" s="41">
        <v>3</v>
      </c>
      <c r="AU183" s="16"/>
      <c r="AV183" s="46">
        <v>1.54E-2</v>
      </c>
      <c r="AW183" s="46" t="s">
        <v>51</v>
      </c>
      <c r="AX183" s="47">
        <v>3</v>
      </c>
      <c r="AY183" s="16"/>
      <c r="AZ183" s="48">
        <v>0.87</v>
      </c>
      <c r="BA183" s="48" t="s">
        <v>51</v>
      </c>
      <c r="BB183" s="49">
        <v>3</v>
      </c>
      <c r="BC183" s="16"/>
      <c r="BD183" s="50"/>
    </row>
    <row r="184" spans="1:56" ht="15.6" customHeight="1" thickBot="1" x14ac:dyDescent="0.35">
      <c r="A184" s="51" t="s">
        <v>236</v>
      </c>
      <c r="B184" s="52">
        <v>4485602</v>
      </c>
      <c r="C184" s="52" t="s">
        <v>48</v>
      </c>
      <c r="D184" s="26">
        <v>251.45000000000002</v>
      </c>
      <c r="E184" s="26">
        <v>8.4499999999999993</v>
      </c>
      <c r="F184" s="53">
        <v>13.67</v>
      </c>
      <c r="G184" s="53">
        <v>8.75</v>
      </c>
      <c r="H184" s="28">
        <f t="shared" si="6"/>
        <v>282.32000000000005</v>
      </c>
      <c r="I184" s="29">
        <f t="shared" si="8"/>
        <v>259.90000000000003</v>
      </c>
      <c r="J184" s="29">
        <v>0.86</v>
      </c>
      <c r="K184" s="30">
        <v>13.67</v>
      </c>
      <c r="L184" s="30">
        <v>7.5</v>
      </c>
      <c r="M184" s="31">
        <f t="shared" si="7"/>
        <v>281.93000000000006</v>
      </c>
      <c r="N184" s="16"/>
      <c r="O184" s="32" t="s">
        <v>51</v>
      </c>
      <c r="P184" s="33">
        <v>2</v>
      </c>
      <c r="Q184" s="34">
        <v>7.5</v>
      </c>
      <c r="R184" s="16"/>
      <c r="S184" s="35" t="s">
        <v>51</v>
      </c>
      <c r="T184" s="35" t="s">
        <v>49</v>
      </c>
      <c r="U184" s="35" t="s">
        <v>49</v>
      </c>
      <c r="V184" s="35" t="s">
        <v>49</v>
      </c>
      <c r="W184" s="35" t="s">
        <v>51</v>
      </c>
      <c r="X184" s="36">
        <v>2</v>
      </c>
      <c r="Y184" s="16"/>
      <c r="Z184" s="37">
        <v>4.08</v>
      </c>
      <c r="AA184" s="37" t="s">
        <v>51</v>
      </c>
      <c r="AB184" s="37" t="s">
        <v>62</v>
      </c>
      <c r="AC184" s="38">
        <v>4.5</v>
      </c>
      <c r="AD184" s="16"/>
      <c r="AE184" s="39">
        <v>7.6000000000000512E-3</v>
      </c>
      <c r="AF184" s="40">
        <v>1.8676866857285515E-3</v>
      </c>
      <c r="AG184" s="40" t="s">
        <v>49</v>
      </c>
      <c r="AH184" s="41">
        <v>0</v>
      </c>
      <c r="AI184" s="16"/>
      <c r="AJ184" s="42">
        <v>0.43</v>
      </c>
      <c r="AK184" s="42" t="s">
        <v>49</v>
      </c>
      <c r="AL184" s="43">
        <v>0</v>
      </c>
      <c r="AM184" s="16"/>
      <c r="AN184" s="44">
        <v>2.07E-2</v>
      </c>
      <c r="AO184" s="44" t="s">
        <v>51</v>
      </c>
      <c r="AP184" s="45">
        <v>3</v>
      </c>
      <c r="AQ184" s="16"/>
      <c r="AR184" s="40">
        <v>0.1222</v>
      </c>
      <c r="AS184" s="40" t="s">
        <v>49</v>
      </c>
      <c r="AT184" s="41">
        <v>0</v>
      </c>
      <c r="AU184" s="16"/>
      <c r="AV184" s="46">
        <v>2.5600000000000001E-2</v>
      </c>
      <c r="AW184" s="46" t="s">
        <v>49</v>
      </c>
      <c r="AX184" s="47">
        <v>0</v>
      </c>
      <c r="AY184" s="16"/>
      <c r="AZ184" s="48" t="s">
        <v>52</v>
      </c>
      <c r="BA184" s="48" t="s">
        <v>49</v>
      </c>
      <c r="BB184" s="49">
        <v>0</v>
      </c>
      <c r="BC184" s="16"/>
      <c r="BD184" s="50"/>
    </row>
    <row r="185" spans="1:56" ht="15.6" customHeight="1" thickBot="1" x14ac:dyDescent="0.35">
      <c r="A185" s="51" t="s">
        <v>237</v>
      </c>
      <c r="B185" s="52">
        <v>426148</v>
      </c>
      <c r="C185" s="52" t="s">
        <v>48</v>
      </c>
      <c r="D185" s="26">
        <v>255.22</v>
      </c>
      <c r="E185" s="26">
        <v>8.4499999999999993</v>
      </c>
      <c r="F185" s="53">
        <v>13.67</v>
      </c>
      <c r="G185" s="53">
        <v>16.5</v>
      </c>
      <c r="H185" s="28">
        <f t="shared" si="6"/>
        <v>293.84000000000003</v>
      </c>
      <c r="I185" s="29">
        <f t="shared" si="8"/>
        <v>263.67</v>
      </c>
      <c r="J185" s="29">
        <v>0.86</v>
      </c>
      <c r="K185" s="30">
        <v>13.67</v>
      </c>
      <c r="L185" s="30">
        <v>18.75</v>
      </c>
      <c r="M185" s="31">
        <f t="shared" si="7"/>
        <v>296.95000000000005</v>
      </c>
      <c r="N185" s="16"/>
      <c r="O185" s="32" t="s">
        <v>51</v>
      </c>
      <c r="P185" s="33">
        <v>5</v>
      </c>
      <c r="Q185" s="34">
        <v>18.75</v>
      </c>
      <c r="R185" s="16"/>
      <c r="S185" s="35" t="s">
        <v>51</v>
      </c>
      <c r="T185" s="35" t="s">
        <v>49</v>
      </c>
      <c r="U185" s="35" t="s">
        <v>49</v>
      </c>
      <c r="V185" s="35" t="s">
        <v>49</v>
      </c>
      <c r="W185" s="35" t="s">
        <v>51</v>
      </c>
      <c r="X185" s="36">
        <v>5</v>
      </c>
      <c r="Y185" s="16"/>
      <c r="Z185" s="37">
        <v>4.16</v>
      </c>
      <c r="AA185" s="37" t="s">
        <v>51</v>
      </c>
      <c r="AB185" s="37" t="s">
        <v>60</v>
      </c>
      <c r="AC185" s="38">
        <v>6.75</v>
      </c>
      <c r="AD185" s="16"/>
      <c r="AE185" s="39">
        <v>0.30838499999999947</v>
      </c>
      <c r="AF185" s="40">
        <v>8.0048644116631526E-2</v>
      </c>
      <c r="AG185" s="40" t="s">
        <v>49</v>
      </c>
      <c r="AH185" s="41">
        <v>0</v>
      </c>
      <c r="AI185" s="16"/>
      <c r="AJ185" s="42">
        <v>0.45600000000000002</v>
      </c>
      <c r="AK185" s="42" t="s">
        <v>49</v>
      </c>
      <c r="AL185" s="43">
        <v>0</v>
      </c>
      <c r="AM185" s="16"/>
      <c r="AN185" s="44">
        <v>5.33E-2</v>
      </c>
      <c r="AO185" s="44" t="s">
        <v>51</v>
      </c>
      <c r="AP185" s="45">
        <v>3</v>
      </c>
      <c r="AQ185" s="16"/>
      <c r="AR185" s="40">
        <v>3.3399999999999999E-2</v>
      </c>
      <c r="AS185" s="40" t="s">
        <v>51</v>
      </c>
      <c r="AT185" s="41">
        <v>3</v>
      </c>
      <c r="AU185" s="16"/>
      <c r="AV185" s="46">
        <v>1.5800000000000002E-2</v>
      </c>
      <c r="AW185" s="46" t="s">
        <v>51</v>
      </c>
      <c r="AX185" s="47">
        <v>3</v>
      </c>
      <c r="AY185" s="16"/>
      <c r="AZ185" s="48">
        <v>0.95</v>
      </c>
      <c r="BA185" s="48" t="s">
        <v>51</v>
      </c>
      <c r="BB185" s="49">
        <v>3</v>
      </c>
      <c r="BC185" s="16"/>
      <c r="BD185" s="50"/>
    </row>
    <row r="186" spans="1:56" ht="15.6" customHeight="1" thickBot="1" x14ac:dyDescent="0.35">
      <c r="A186" s="51" t="s">
        <v>238</v>
      </c>
      <c r="B186" s="52">
        <v>4492609</v>
      </c>
      <c r="C186" s="52" t="s">
        <v>48</v>
      </c>
      <c r="D186" s="26">
        <v>265.40999999999997</v>
      </c>
      <c r="E186" s="26">
        <v>8.4499999999999993</v>
      </c>
      <c r="F186" s="53">
        <v>13.67</v>
      </c>
      <c r="G186" s="53">
        <v>15.75</v>
      </c>
      <c r="H186" s="28">
        <f t="shared" si="6"/>
        <v>303.27999999999997</v>
      </c>
      <c r="I186" s="29">
        <f t="shared" si="8"/>
        <v>273.85999999999996</v>
      </c>
      <c r="J186" s="29">
        <v>0.86</v>
      </c>
      <c r="K186" s="30">
        <v>13.67</v>
      </c>
      <c r="L186" s="30">
        <v>15.75</v>
      </c>
      <c r="M186" s="31">
        <f t="shared" si="7"/>
        <v>304.14</v>
      </c>
      <c r="N186" s="16"/>
      <c r="O186" s="32" t="s">
        <v>51</v>
      </c>
      <c r="P186" s="33">
        <v>4</v>
      </c>
      <c r="Q186" s="34">
        <v>15.75</v>
      </c>
      <c r="R186" s="16"/>
      <c r="S186" s="35" t="s">
        <v>51</v>
      </c>
      <c r="T186" s="35" t="s">
        <v>49</v>
      </c>
      <c r="U186" s="35" t="s">
        <v>49</v>
      </c>
      <c r="V186" s="35" t="s">
        <v>49</v>
      </c>
      <c r="W186" s="35" t="s">
        <v>51</v>
      </c>
      <c r="X186" s="36">
        <v>4</v>
      </c>
      <c r="Y186" s="16"/>
      <c r="Z186" s="37">
        <v>4.8</v>
      </c>
      <c r="AA186" s="37" t="s">
        <v>51</v>
      </c>
      <c r="AB186" s="37" t="s">
        <v>60</v>
      </c>
      <c r="AC186" s="38">
        <v>6.75</v>
      </c>
      <c r="AD186" s="16"/>
      <c r="AE186" s="39">
        <v>0.4663674999999996</v>
      </c>
      <c r="AF186" s="40">
        <v>0.10762757433374248</v>
      </c>
      <c r="AG186" s="40" t="s">
        <v>49</v>
      </c>
      <c r="AH186" s="41">
        <v>0</v>
      </c>
      <c r="AI186" s="16"/>
      <c r="AJ186" s="42">
        <v>0.74629999999999996</v>
      </c>
      <c r="AK186" s="42" t="s">
        <v>49</v>
      </c>
      <c r="AL186" s="43">
        <v>0</v>
      </c>
      <c r="AM186" s="16"/>
      <c r="AN186" s="44">
        <v>4.1500000000000002E-2</v>
      </c>
      <c r="AO186" s="44" t="s">
        <v>51</v>
      </c>
      <c r="AP186" s="45">
        <v>3</v>
      </c>
      <c r="AQ186" s="16"/>
      <c r="AR186" s="40">
        <v>6.2E-2</v>
      </c>
      <c r="AS186" s="40" t="s">
        <v>49</v>
      </c>
      <c r="AT186" s="41">
        <v>0</v>
      </c>
      <c r="AU186" s="16"/>
      <c r="AV186" s="46">
        <v>7.6E-3</v>
      </c>
      <c r="AW186" s="46" t="s">
        <v>51</v>
      </c>
      <c r="AX186" s="47">
        <v>3</v>
      </c>
      <c r="AY186" s="16"/>
      <c r="AZ186" s="48">
        <v>0.88</v>
      </c>
      <c r="BA186" s="48" t="s">
        <v>51</v>
      </c>
      <c r="BB186" s="49">
        <v>3</v>
      </c>
      <c r="BC186" s="16"/>
      <c r="BD186" s="50"/>
    </row>
    <row r="187" spans="1:56" ht="15.6" customHeight="1" thickBot="1" x14ac:dyDescent="0.35">
      <c r="A187" s="51" t="s">
        <v>239</v>
      </c>
      <c r="B187" s="52">
        <v>4492200</v>
      </c>
      <c r="C187" s="52" t="s">
        <v>48</v>
      </c>
      <c r="D187" s="26">
        <v>256.43</v>
      </c>
      <c r="E187" s="26">
        <v>8.4499999999999993</v>
      </c>
      <c r="F187" s="53">
        <v>13.67</v>
      </c>
      <c r="G187" s="53">
        <v>6</v>
      </c>
      <c r="H187" s="28">
        <f t="shared" si="6"/>
        <v>284.55</v>
      </c>
      <c r="I187" s="29">
        <f t="shared" si="8"/>
        <v>264.88</v>
      </c>
      <c r="J187" s="29">
        <v>0.86</v>
      </c>
      <c r="K187" s="30">
        <v>13.67</v>
      </c>
      <c r="L187" s="30">
        <v>6</v>
      </c>
      <c r="M187" s="31">
        <f t="shared" si="7"/>
        <v>285.41000000000003</v>
      </c>
      <c r="N187" s="16"/>
      <c r="O187" s="32" t="s">
        <v>51</v>
      </c>
      <c r="P187" s="33">
        <v>2</v>
      </c>
      <c r="Q187" s="34">
        <v>6</v>
      </c>
      <c r="R187" s="16"/>
      <c r="S187" s="35" t="s">
        <v>51</v>
      </c>
      <c r="T187" s="35" t="s">
        <v>49</v>
      </c>
      <c r="U187" s="35" t="s">
        <v>49</v>
      </c>
      <c r="V187" s="35" t="s">
        <v>49</v>
      </c>
      <c r="W187" s="35" t="s">
        <v>51</v>
      </c>
      <c r="X187" s="36">
        <v>2</v>
      </c>
      <c r="Y187" s="16"/>
      <c r="Z187" s="37">
        <v>3.45</v>
      </c>
      <c r="AA187" s="37" t="s">
        <v>49</v>
      </c>
      <c r="AB187" s="37" t="s">
        <v>52</v>
      </c>
      <c r="AC187" s="38">
        <v>0</v>
      </c>
      <c r="AD187" s="16"/>
      <c r="AE187" s="39">
        <v>3.5492499999999705E-2</v>
      </c>
      <c r="AF187" s="40">
        <v>1.0389004062080744E-2</v>
      </c>
      <c r="AG187" s="40" t="s">
        <v>49</v>
      </c>
      <c r="AH187" s="41">
        <v>0</v>
      </c>
      <c r="AI187" s="16"/>
      <c r="AJ187" s="42">
        <v>0.42049999999999998</v>
      </c>
      <c r="AK187" s="42" t="s">
        <v>49</v>
      </c>
      <c r="AL187" s="43">
        <v>0</v>
      </c>
      <c r="AM187" s="16"/>
      <c r="AN187" s="44">
        <v>5.28E-2</v>
      </c>
      <c r="AO187" s="44" t="s">
        <v>51</v>
      </c>
      <c r="AP187" s="45">
        <v>3</v>
      </c>
      <c r="AQ187" s="16"/>
      <c r="AR187" s="40">
        <v>0.14550000000000002</v>
      </c>
      <c r="AS187" s="40" t="s">
        <v>49</v>
      </c>
      <c r="AT187" s="41">
        <v>0</v>
      </c>
      <c r="AU187" s="16"/>
      <c r="AV187" s="46">
        <v>9.0000000000000011E-3</v>
      </c>
      <c r="AW187" s="46" t="s">
        <v>51</v>
      </c>
      <c r="AX187" s="47">
        <v>3</v>
      </c>
      <c r="AY187" s="16"/>
      <c r="AZ187" s="48" t="s">
        <v>57</v>
      </c>
      <c r="BA187" s="48" t="s">
        <v>49</v>
      </c>
      <c r="BB187" s="49">
        <v>0</v>
      </c>
      <c r="BC187" s="16"/>
      <c r="BD187" s="50"/>
    </row>
    <row r="188" spans="1:56" ht="15.6" customHeight="1" thickBot="1" x14ac:dyDescent="0.35">
      <c r="A188" s="51" t="s">
        <v>240</v>
      </c>
      <c r="B188" s="52">
        <v>348252</v>
      </c>
      <c r="C188" s="52" t="s">
        <v>48</v>
      </c>
      <c r="D188" s="26">
        <v>257.83</v>
      </c>
      <c r="E188" s="26">
        <v>8.4499999999999993</v>
      </c>
      <c r="F188" s="53">
        <v>13.67</v>
      </c>
      <c r="G188" s="53">
        <v>9</v>
      </c>
      <c r="H188" s="28">
        <f t="shared" si="6"/>
        <v>288.95</v>
      </c>
      <c r="I188" s="29">
        <f t="shared" si="8"/>
        <v>266.27999999999997</v>
      </c>
      <c r="J188" s="29">
        <v>0.86</v>
      </c>
      <c r="K188" s="30">
        <v>13.67</v>
      </c>
      <c r="L188" s="30">
        <v>12</v>
      </c>
      <c r="M188" s="31">
        <f t="shared" si="7"/>
        <v>292.81</v>
      </c>
      <c r="N188" s="16"/>
      <c r="O188" s="32" t="s">
        <v>51</v>
      </c>
      <c r="P188" s="33">
        <v>4</v>
      </c>
      <c r="Q188" s="34">
        <v>12</v>
      </c>
      <c r="R188" s="16"/>
      <c r="S188" s="35" t="s">
        <v>51</v>
      </c>
      <c r="T188" s="35" t="s">
        <v>49</v>
      </c>
      <c r="U188" s="35" t="s">
        <v>49</v>
      </c>
      <c r="V188" s="35" t="s">
        <v>49</v>
      </c>
      <c r="W188" s="35" t="s">
        <v>51</v>
      </c>
      <c r="X188" s="36">
        <v>4</v>
      </c>
      <c r="Y188" s="16"/>
      <c r="Z188" s="37">
        <v>3.42</v>
      </c>
      <c r="AA188" s="37" t="s">
        <v>49</v>
      </c>
      <c r="AB188" s="37" t="s">
        <v>52</v>
      </c>
      <c r="AC188" s="38">
        <v>0</v>
      </c>
      <c r="AD188" s="16"/>
      <c r="AE188" s="39">
        <v>-0.12597499999999995</v>
      </c>
      <c r="AF188" s="40">
        <v>-3.5525393712167452E-2</v>
      </c>
      <c r="AG188" s="40" t="s">
        <v>49</v>
      </c>
      <c r="AH188" s="41">
        <v>0</v>
      </c>
      <c r="AI188" s="16"/>
      <c r="AJ188" s="42">
        <v>0.59499999999999997</v>
      </c>
      <c r="AK188" s="42" t="s">
        <v>49</v>
      </c>
      <c r="AL188" s="43">
        <v>0</v>
      </c>
      <c r="AM188" s="16"/>
      <c r="AN188" s="44">
        <v>1.7100000000000001E-2</v>
      </c>
      <c r="AO188" s="44" t="s">
        <v>51</v>
      </c>
      <c r="AP188" s="45">
        <v>3</v>
      </c>
      <c r="AQ188" s="16"/>
      <c r="AR188" s="40">
        <v>1.8799999999999997E-2</v>
      </c>
      <c r="AS188" s="40" t="s">
        <v>51</v>
      </c>
      <c r="AT188" s="41">
        <v>3</v>
      </c>
      <c r="AU188" s="16"/>
      <c r="AV188" s="46">
        <v>1.49E-2</v>
      </c>
      <c r="AW188" s="46" t="s">
        <v>51</v>
      </c>
      <c r="AX188" s="47">
        <v>3</v>
      </c>
      <c r="AY188" s="16"/>
      <c r="AZ188" s="48">
        <v>0.85</v>
      </c>
      <c r="BA188" s="48" t="s">
        <v>51</v>
      </c>
      <c r="BB188" s="49">
        <v>3</v>
      </c>
      <c r="BC188" s="16"/>
      <c r="BD188" s="50"/>
    </row>
    <row r="189" spans="1:56" ht="15.6" customHeight="1" thickBot="1" x14ac:dyDescent="0.35">
      <c r="A189" s="51" t="s">
        <v>241</v>
      </c>
      <c r="B189" s="52">
        <v>609382</v>
      </c>
      <c r="C189" s="52" t="s">
        <v>48</v>
      </c>
      <c r="D189" s="26">
        <v>249.78</v>
      </c>
      <c r="E189" s="26">
        <v>8.4499999999999993</v>
      </c>
      <c r="F189" s="67">
        <v>0</v>
      </c>
      <c r="G189" s="53">
        <v>9.75</v>
      </c>
      <c r="H189" s="28">
        <f t="shared" si="6"/>
        <v>267.98</v>
      </c>
      <c r="I189" s="29">
        <f t="shared" si="8"/>
        <v>258.23</v>
      </c>
      <c r="J189" s="29">
        <v>0.86</v>
      </c>
      <c r="K189" s="68">
        <v>0</v>
      </c>
      <c r="L189" s="30">
        <v>9</v>
      </c>
      <c r="M189" s="31">
        <f t="shared" si="7"/>
        <v>268.09000000000003</v>
      </c>
      <c r="N189" s="16"/>
      <c r="O189" s="32" t="s">
        <v>51</v>
      </c>
      <c r="P189" s="33">
        <v>3</v>
      </c>
      <c r="Q189" s="34">
        <v>9</v>
      </c>
      <c r="R189" s="16"/>
      <c r="S189" s="35" t="s">
        <v>51</v>
      </c>
      <c r="T189" s="35" t="s">
        <v>49</v>
      </c>
      <c r="U189" s="35" t="s">
        <v>49</v>
      </c>
      <c r="V189" s="35" t="s">
        <v>49</v>
      </c>
      <c r="W189" s="35" t="s">
        <v>51</v>
      </c>
      <c r="X189" s="36">
        <v>3</v>
      </c>
      <c r="Y189" s="16"/>
      <c r="Z189" s="37" t="s">
        <v>54</v>
      </c>
      <c r="AA189" s="37" t="s">
        <v>49</v>
      </c>
      <c r="AB189" s="37" t="s">
        <v>52</v>
      </c>
      <c r="AC189" s="38">
        <v>0</v>
      </c>
      <c r="AD189" s="16"/>
      <c r="AE189" s="39">
        <v>6.1072275000000005</v>
      </c>
      <c r="AF189" s="40" t="s">
        <v>52</v>
      </c>
      <c r="AG189" s="40" t="s">
        <v>49</v>
      </c>
      <c r="AH189" s="41">
        <v>0</v>
      </c>
      <c r="AI189" s="16"/>
      <c r="AJ189" s="42" t="s">
        <v>54</v>
      </c>
      <c r="AK189" s="42" t="s">
        <v>49</v>
      </c>
      <c r="AL189" s="43">
        <v>0</v>
      </c>
      <c r="AM189" s="16"/>
      <c r="AN189" s="44">
        <v>8.0299999999999996E-2</v>
      </c>
      <c r="AO189" s="44" t="s">
        <v>49</v>
      </c>
      <c r="AP189" s="45">
        <v>0</v>
      </c>
      <c r="AQ189" s="16"/>
      <c r="AR189" s="40">
        <v>4.8099999999999997E-2</v>
      </c>
      <c r="AS189" s="40" t="s">
        <v>51</v>
      </c>
      <c r="AT189" s="41">
        <v>3</v>
      </c>
      <c r="AU189" s="16"/>
      <c r="AV189" s="46">
        <v>1.5700000000000002E-2</v>
      </c>
      <c r="AW189" s="46" t="s">
        <v>51</v>
      </c>
      <c r="AX189" s="47">
        <v>3</v>
      </c>
      <c r="AY189" s="16"/>
      <c r="AZ189" s="48">
        <v>0.95</v>
      </c>
      <c r="BA189" s="48" t="s">
        <v>51</v>
      </c>
      <c r="BB189" s="49">
        <v>3</v>
      </c>
      <c r="BC189" s="16"/>
      <c r="BD189" s="50"/>
    </row>
    <row r="190" spans="1:56" ht="15.6" customHeight="1" thickBot="1" x14ac:dyDescent="0.35">
      <c r="A190" s="51" t="s">
        <v>242</v>
      </c>
      <c r="B190" s="106">
        <v>945811</v>
      </c>
      <c r="C190" s="52" t="s">
        <v>48</v>
      </c>
      <c r="D190" s="26">
        <v>257.89</v>
      </c>
      <c r="E190" s="26">
        <v>8.4499999999999993</v>
      </c>
      <c r="F190" s="53">
        <v>13.67</v>
      </c>
      <c r="G190" s="53">
        <v>10.5</v>
      </c>
      <c r="H190" s="28">
        <f t="shared" si="6"/>
        <v>290.51</v>
      </c>
      <c r="I190" s="29">
        <f t="shared" si="8"/>
        <v>266.33999999999997</v>
      </c>
      <c r="J190" s="29">
        <v>0.86</v>
      </c>
      <c r="K190" s="30">
        <v>13.67</v>
      </c>
      <c r="L190" s="30">
        <v>7.5</v>
      </c>
      <c r="M190" s="31">
        <f t="shared" si="7"/>
        <v>288.37</v>
      </c>
      <c r="N190" s="16"/>
      <c r="O190" s="32" t="s">
        <v>51</v>
      </c>
      <c r="P190" s="33">
        <v>2</v>
      </c>
      <c r="Q190" s="34">
        <v>7.5</v>
      </c>
      <c r="R190" s="16"/>
      <c r="S190" s="35" t="s">
        <v>51</v>
      </c>
      <c r="T190" s="35" t="s">
        <v>49</v>
      </c>
      <c r="U190" s="35" t="s">
        <v>49</v>
      </c>
      <c r="V190" s="35" t="s">
        <v>49</v>
      </c>
      <c r="W190" s="35" t="s">
        <v>51</v>
      </c>
      <c r="X190" s="36">
        <v>2</v>
      </c>
      <c r="Y190" s="16"/>
      <c r="Z190" s="37">
        <v>2.98</v>
      </c>
      <c r="AA190" s="37" t="s">
        <v>49</v>
      </c>
      <c r="AB190" s="37" t="s">
        <v>52</v>
      </c>
      <c r="AC190" s="38">
        <v>0</v>
      </c>
      <c r="AD190" s="16"/>
      <c r="AE190" s="39">
        <v>0.10243750000000018</v>
      </c>
      <c r="AF190" s="40">
        <v>3.5586369573675787E-2</v>
      </c>
      <c r="AG190" s="40" t="s">
        <v>49</v>
      </c>
      <c r="AH190" s="41">
        <v>0</v>
      </c>
      <c r="AI190" s="16"/>
      <c r="AJ190" s="42">
        <v>0.20749999999999999</v>
      </c>
      <c r="AK190" s="42" t="s">
        <v>51</v>
      </c>
      <c r="AL190" s="43">
        <v>4.5</v>
      </c>
      <c r="AM190" s="16"/>
      <c r="AN190" s="44">
        <v>6.4500000000000002E-2</v>
      </c>
      <c r="AO190" s="44" t="s">
        <v>49</v>
      </c>
      <c r="AP190" s="45">
        <v>0</v>
      </c>
      <c r="AQ190" s="16"/>
      <c r="AR190" s="40">
        <v>6.7599999999999993E-2</v>
      </c>
      <c r="AS190" s="40" t="s">
        <v>49</v>
      </c>
      <c r="AT190" s="41">
        <v>0</v>
      </c>
      <c r="AU190" s="16"/>
      <c r="AV190" s="46">
        <v>2.1299999999999999E-2</v>
      </c>
      <c r="AW190" s="46" t="s">
        <v>49</v>
      </c>
      <c r="AX190" s="47">
        <v>0</v>
      </c>
      <c r="AY190" s="16"/>
      <c r="AZ190" s="48">
        <v>0.95</v>
      </c>
      <c r="BA190" s="48" t="s">
        <v>51</v>
      </c>
      <c r="BB190" s="49">
        <v>3</v>
      </c>
      <c r="BC190" s="16"/>
      <c r="BD190" s="50"/>
    </row>
    <row r="191" spans="1:56" ht="15.6" customHeight="1" thickBot="1" x14ac:dyDescent="0.35">
      <c r="A191" s="51" t="s">
        <v>243</v>
      </c>
      <c r="B191" s="52">
        <v>273031</v>
      </c>
      <c r="C191" s="52" t="s">
        <v>48</v>
      </c>
      <c r="D191" s="26">
        <v>265.88</v>
      </c>
      <c r="E191" s="26">
        <v>8.4499999999999993</v>
      </c>
      <c r="F191" s="53">
        <v>13.67</v>
      </c>
      <c r="G191" s="53">
        <v>6</v>
      </c>
      <c r="H191" s="28">
        <f t="shared" si="6"/>
        <v>294</v>
      </c>
      <c r="I191" s="29">
        <f t="shared" si="8"/>
        <v>274.33</v>
      </c>
      <c r="J191" s="29">
        <v>0.86</v>
      </c>
      <c r="K191" s="30">
        <v>13.67</v>
      </c>
      <c r="L191" s="30">
        <v>6</v>
      </c>
      <c r="M191" s="31">
        <f t="shared" si="7"/>
        <v>294.86</v>
      </c>
      <c r="N191" s="16"/>
      <c r="O191" s="32" t="s">
        <v>51</v>
      </c>
      <c r="P191" s="33">
        <v>2</v>
      </c>
      <c r="Q191" s="34">
        <v>6</v>
      </c>
      <c r="R191" s="16"/>
      <c r="S191" s="35" t="s">
        <v>51</v>
      </c>
      <c r="T191" s="35" t="s">
        <v>49</v>
      </c>
      <c r="U191" s="35" t="s">
        <v>49</v>
      </c>
      <c r="V191" s="35" t="s">
        <v>49</v>
      </c>
      <c r="W191" s="35" t="s">
        <v>51</v>
      </c>
      <c r="X191" s="36">
        <v>2</v>
      </c>
      <c r="Y191" s="16"/>
      <c r="Z191" s="37">
        <v>3.67</v>
      </c>
      <c r="AA191" s="37" t="s">
        <v>49</v>
      </c>
      <c r="AB191" s="37" t="s">
        <v>82</v>
      </c>
      <c r="AC191" s="38">
        <v>0</v>
      </c>
      <c r="AD191" s="16"/>
      <c r="AE191" s="39">
        <v>-0.10073999999999961</v>
      </c>
      <c r="AF191" s="40">
        <v>-2.6737495993953836E-2</v>
      </c>
      <c r="AG191" s="40" t="s">
        <v>49</v>
      </c>
      <c r="AH191" s="41">
        <v>0</v>
      </c>
      <c r="AI191" s="16"/>
      <c r="AJ191" s="42">
        <v>0.42149999999999999</v>
      </c>
      <c r="AK191" s="42" t="s">
        <v>49</v>
      </c>
      <c r="AL191" s="43">
        <v>0</v>
      </c>
      <c r="AM191" s="16"/>
      <c r="AN191" s="44">
        <v>0.1206</v>
      </c>
      <c r="AO191" s="44" t="s">
        <v>49</v>
      </c>
      <c r="AP191" s="45">
        <v>0</v>
      </c>
      <c r="AQ191" s="16"/>
      <c r="AR191" s="40">
        <v>7.7100000000000002E-2</v>
      </c>
      <c r="AS191" s="40" t="s">
        <v>49</v>
      </c>
      <c r="AT191" s="41">
        <v>0</v>
      </c>
      <c r="AU191" s="16"/>
      <c r="AV191" s="46">
        <v>1.01E-2</v>
      </c>
      <c r="AW191" s="46" t="s">
        <v>51</v>
      </c>
      <c r="AX191" s="47">
        <v>3</v>
      </c>
      <c r="AY191" s="16"/>
      <c r="AZ191" s="48">
        <v>0.93</v>
      </c>
      <c r="BA191" s="48" t="s">
        <v>51</v>
      </c>
      <c r="BB191" s="49">
        <v>3</v>
      </c>
      <c r="BC191" s="16"/>
      <c r="BD191" s="50"/>
    </row>
    <row r="192" spans="1:56" ht="15.6" customHeight="1" thickBot="1" x14ac:dyDescent="0.35">
      <c r="A192" s="51" t="s">
        <v>244</v>
      </c>
      <c r="B192" s="52">
        <v>4491009</v>
      </c>
      <c r="C192" s="52" t="s">
        <v>48</v>
      </c>
      <c r="D192" s="26">
        <v>256.49</v>
      </c>
      <c r="E192" s="26">
        <v>8.4499999999999993</v>
      </c>
      <c r="F192" s="53">
        <v>13.67</v>
      </c>
      <c r="G192" s="53">
        <v>9</v>
      </c>
      <c r="H192" s="28">
        <f t="shared" si="6"/>
        <v>287.61</v>
      </c>
      <c r="I192" s="29">
        <f t="shared" si="8"/>
        <v>264.94</v>
      </c>
      <c r="J192" s="29">
        <v>0.86</v>
      </c>
      <c r="K192" s="30">
        <v>13.67</v>
      </c>
      <c r="L192" s="30">
        <v>10.25</v>
      </c>
      <c r="M192" s="31">
        <f t="shared" si="7"/>
        <v>289.72000000000003</v>
      </c>
      <c r="N192" s="16"/>
      <c r="O192" s="32" t="s">
        <v>51</v>
      </c>
      <c r="P192" s="33">
        <v>4</v>
      </c>
      <c r="Q192" s="34">
        <v>10.25</v>
      </c>
      <c r="R192" s="16"/>
      <c r="S192" s="35" t="s">
        <v>51</v>
      </c>
      <c r="T192" s="35" t="s">
        <v>49</v>
      </c>
      <c r="U192" s="35" t="s">
        <v>49</v>
      </c>
      <c r="V192" s="35" t="s">
        <v>49</v>
      </c>
      <c r="W192" s="35" t="s">
        <v>51</v>
      </c>
      <c r="X192" s="36">
        <v>4</v>
      </c>
      <c r="Y192" s="16"/>
      <c r="Z192" s="37">
        <v>3.68</v>
      </c>
      <c r="AA192" s="37" t="s">
        <v>49</v>
      </c>
      <c r="AB192" s="37" t="s">
        <v>82</v>
      </c>
      <c r="AC192" s="38">
        <v>0</v>
      </c>
      <c r="AD192" s="16"/>
      <c r="AE192" s="39">
        <v>6.5197500000000463E-2</v>
      </c>
      <c r="AF192" s="40">
        <v>1.8015933106375583E-2</v>
      </c>
      <c r="AG192" s="40" t="s">
        <v>51</v>
      </c>
      <c r="AH192" s="41">
        <v>1.25</v>
      </c>
      <c r="AI192" s="16"/>
      <c r="AJ192" s="42">
        <v>0.39829999999999999</v>
      </c>
      <c r="AK192" s="42" t="s">
        <v>49</v>
      </c>
      <c r="AL192" s="43">
        <v>0</v>
      </c>
      <c r="AM192" s="16"/>
      <c r="AN192" s="44">
        <v>2.1899999999999999E-2</v>
      </c>
      <c r="AO192" s="44" t="s">
        <v>51</v>
      </c>
      <c r="AP192" s="45">
        <v>3</v>
      </c>
      <c r="AQ192" s="16"/>
      <c r="AR192" s="40">
        <v>5.96E-2</v>
      </c>
      <c r="AS192" s="40" t="s">
        <v>49</v>
      </c>
      <c r="AT192" s="41">
        <v>0</v>
      </c>
      <c r="AU192" s="16"/>
      <c r="AV192" s="46">
        <v>1.7000000000000001E-2</v>
      </c>
      <c r="AW192" s="46" t="s">
        <v>51</v>
      </c>
      <c r="AX192" s="47">
        <v>3</v>
      </c>
      <c r="AY192" s="16"/>
      <c r="AZ192" s="48">
        <v>0.95</v>
      </c>
      <c r="BA192" s="48" t="s">
        <v>51</v>
      </c>
      <c r="BB192" s="49">
        <v>3</v>
      </c>
      <c r="BC192" s="16"/>
      <c r="BD192" s="50"/>
    </row>
    <row r="193" spans="1:56" ht="15.6" customHeight="1" thickBot="1" x14ac:dyDescent="0.35">
      <c r="A193" s="51" t="s">
        <v>245</v>
      </c>
      <c r="B193" s="52">
        <v>9057706</v>
      </c>
      <c r="C193" s="52" t="s">
        <v>48</v>
      </c>
      <c r="D193" s="26">
        <v>269.83999999999997</v>
      </c>
      <c r="E193" s="26">
        <v>8.4499999999999993</v>
      </c>
      <c r="F193" s="53">
        <v>13.67</v>
      </c>
      <c r="G193" s="53">
        <v>16.5</v>
      </c>
      <c r="H193" s="28">
        <f t="shared" si="6"/>
        <v>308.45999999999998</v>
      </c>
      <c r="I193" s="29">
        <f t="shared" si="8"/>
        <v>278.28999999999996</v>
      </c>
      <c r="J193" s="29">
        <v>0.86</v>
      </c>
      <c r="K193" s="30">
        <v>13.67</v>
      </c>
      <c r="L193" s="30">
        <v>9</v>
      </c>
      <c r="M193" s="31">
        <f t="shared" si="7"/>
        <v>301.82</v>
      </c>
      <c r="N193" s="16"/>
      <c r="O193" s="32" t="s">
        <v>51</v>
      </c>
      <c r="P193" s="33">
        <v>3</v>
      </c>
      <c r="Q193" s="34">
        <v>9</v>
      </c>
      <c r="R193" s="16"/>
      <c r="S193" s="35" t="s">
        <v>51</v>
      </c>
      <c r="T193" s="35" t="s">
        <v>49</v>
      </c>
      <c r="U193" s="35" t="s">
        <v>49</v>
      </c>
      <c r="V193" s="35" t="s">
        <v>49</v>
      </c>
      <c r="W193" s="35" t="s">
        <v>51</v>
      </c>
      <c r="X193" s="36">
        <v>3</v>
      </c>
      <c r="Y193" s="16"/>
      <c r="Z193" s="37" t="s">
        <v>54</v>
      </c>
      <c r="AA193" s="37" t="s">
        <v>49</v>
      </c>
      <c r="AB193" s="37" t="s">
        <v>52</v>
      </c>
      <c r="AC193" s="38">
        <v>0</v>
      </c>
      <c r="AD193" s="16"/>
      <c r="AE193" s="39">
        <v>4.0340674999999999</v>
      </c>
      <c r="AF193" s="40" t="s">
        <v>52</v>
      </c>
      <c r="AG193" s="40" t="s">
        <v>49</v>
      </c>
      <c r="AH193" s="41">
        <v>0</v>
      </c>
      <c r="AI193" s="16"/>
      <c r="AJ193" s="42" t="s">
        <v>54</v>
      </c>
      <c r="AK193" s="42" t="s">
        <v>49</v>
      </c>
      <c r="AL193" s="43">
        <v>0</v>
      </c>
      <c r="AM193" s="16"/>
      <c r="AN193" s="44">
        <v>3.0600000000000002E-2</v>
      </c>
      <c r="AO193" s="44" t="s">
        <v>51</v>
      </c>
      <c r="AP193" s="45">
        <v>3</v>
      </c>
      <c r="AQ193" s="16"/>
      <c r="AR193" s="40">
        <v>8.4900000000000003E-2</v>
      </c>
      <c r="AS193" s="40" t="s">
        <v>49</v>
      </c>
      <c r="AT193" s="41">
        <v>0</v>
      </c>
      <c r="AU193" s="16"/>
      <c r="AV193" s="46">
        <v>8.8000000000000005E-3</v>
      </c>
      <c r="AW193" s="46" t="s">
        <v>51</v>
      </c>
      <c r="AX193" s="47">
        <v>3</v>
      </c>
      <c r="AY193" s="16"/>
      <c r="AZ193" s="48">
        <v>1</v>
      </c>
      <c r="BA193" s="48" t="s">
        <v>51</v>
      </c>
      <c r="BB193" s="49">
        <v>3</v>
      </c>
      <c r="BC193" s="16"/>
      <c r="BD193" s="50"/>
    </row>
    <row r="194" spans="1:56" ht="15.6" customHeight="1" thickBot="1" x14ac:dyDescent="0.35">
      <c r="A194" s="51" t="s">
        <v>246</v>
      </c>
      <c r="B194" s="52">
        <v>7319100</v>
      </c>
      <c r="C194" s="52" t="s">
        <v>48</v>
      </c>
      <c r="D194" s="26">
        <v>253.09</v>
      </c>
      <c r="E194" s="26">
        <v>8.4499999999999993</v>
      </c>
      <c r="F194" s="53">
        <v>13.67</v>
      </c>
      <c r="G194" s="53">
        <v>6</v>
      </c>
      <c r="H194" s="28">
        <f t="shared" si="6"/>
        <v>281.21000000000004</v>
      </c>
      <c r="I194" s="29">
        <f t="shared" si="8"/>
        <v>261.54000000000002</v>
      </c>
      <c r="J194" s="29">
        <v>0.86</v>
      </c>
      <c r="K194" s="30">
        <v>13.67</v>
      </c>
      <c r="L194" s="30">
        <v>6</v>
      </c>
      <c r="M194" s="31">
        <f t="shared" si="7"/>
        <v>282.07000000000005</v>
      </c>
      <c r="N194" s="16"/>
      <c r="O194" s="32" t="s">
        <v>51</v>
      </c>
      <c r="P194" s="33">
        <v>2</v>
      </c>
      <c r="Q194" s="34">
        <v>6</v>
      </c>
      <c r="R194" s="16"/>
      <c r="S194" s="35" t="s">
        <v>51</v>
      </c>
      <c r="T194" s="35" t="s">
        <v>49</v>
      </c>
      <c r="U194" s="35" t="s">
        <v>49</v>
      </c>
      <c r="V194" s="35" t="s">
        <v>49</v>
      </c>
      <c r="W194" s="35" t="s">
        <v>51</v>
      </c>
      <c r="X194" s="36">
        <v>2</v>
      </c>
      <c r="Y194" s="16"/>
      <c r="Z194" s="37">
        <v>3.32</v>
      </c>
      <c r="AA194" s="37" t="s">
        <v>49</v>
      </c>
      <c r="AB194" s="37" t="s">
        <v>52</v>
      </c>
      <c r="AC194" s="38">
        <v>0</v>
      </c>
      <c r="AD194" s="16"/>
      <c r="AE194" s="39">
        <v>-0.15409749999999978</v>
      </c>
      <c r="AF194" s="40">
        <v>-4.4309730327353809E-2</v>
      </c>
      <c r="AG194" s="40" t="s">
        <v>49</v>
      </c>
      <c r="AH194" s="41">
        <v>0</v>
      </c>
      <c r="AI194" s="16"/>
      <c r="AJ194" s="42">
        <v>0.40399999999999997</v>
      </c>
      <c r="AK194" s="42" t="s">
        <v>49</v>
      </c>
      <c r="AL194" s="43">
        <v>0</v>
      </c>
      <c r="AM194" s="16"/>
      <c r="AN194" s="44">
        <v>9.8299999999999998E-2</v>
      </c>
      <c r="AO194" s="44" t="s">
        <v>49</v>
      </c>
      <c r="AP194" s="45">
        <v>0</v>
      </c>
      <c r="AQ194" s="16"/>
      <c r="AR194" s="40">
        <v>3.5299999999999998E-2</v>
      </c>
      <c r="AS194" s="40" t="s">
        <v>51</v>
      </c>
      <c r="AT194" s="41">
        <v>3</v>
      </c>
      <c r="AU194" s="16"/>
      <c r="AV194" s="46">
        <v>1.5100000000000001E-2</v>
      </c>
      <c r="AW194" s="46" t="s">
        <v>51</v>
      </c>
      <c r="AX194" s="47">
        <v>3</v>
      </c>
      <c r="AY194" s="16"/>
      <c r="AZ194" s="48">
        <v>0.84</v>
      </c>
      <c r="BA194" s="48" t="s">
        <v>49</v>
      </c>
      <c r="BB194" s="49">
        <v>0</v>
      </c>
      <c r="BC194" s="16"/>
      <c r="BD194" s="50"/>
    </row>
    <row r="195" spans="1:56" ht="15.6" customHeight="1" thickBot="1" x14ac:dyDescent="0.35">
      <c r="A195" s="95" t="s">
        <v>247</v>
      </c>
      <c r="B195" s="52">
        <v>786713</v>
      </c>
      <c r="C195" s="52" t="s">
        <v>48</v>
      </c>
      <c r="D195" s="26">
        <v>234.39000000000001</v>
      </c>
      <c r="E195" s="26">
        <v>8.4499999999999993</v>
      </c>
      <c r="F195" s="53">
        <v>13.67</v>
      </c>
      <c r="G195" s="53">
        <v>6</v>
      </c>
      <c r="H195" s="28">
        <f t="shared" si="6"/>
        <v>262.51</v>
      </c>
      <c r="I195" s="29">
        <f t="shared" si="8"/>
        <v>242.84</v>
      </c>
      <c r="J195" s="29">
        <v>0.86</v>
      </c>
      <c r="K195" s="30">
        <v>13.67</v>
      </c>
      <c r="L195" s="30">
        <v>0</v>
      </c>
      <c r="M195" s="31">
        <f t="shared" si="7"/>
        <v>257.37</v>
      </c>
      <c r="N195" s="16"/>
      <c r="O195" s="32" t="s">
        <v>49</v>
      </c>
      <c r="P195" s="33" t="s">
        <v>50</v>
      </c>
      <c r="Q195" s="34">
        <v>0</v>
      </c>
      <c r="R195" s="16"/>
      <c r="S195" s="35" t="s">
        <v>51</v>
      </c>
      <c r="T195" s="35" t="s">
        <v>49</v>
      </c>
      <c r="U195" s="35" t="s">
        <v>51</v>
      </c>
      <c r="V195" s="35" t="s">
        <v>49</v>
      </c>
      <c r="W195" s="35" t="s">
        <v>49</v>
      </c>
      <c r="X195" s="36" t="s">
        <v>50</v>
      </c>
      <c r="Y195" s="16"/>
      <c r="Z195" s="37">
        <v>3.25</v>
      </c>
      <c r="AA195" s="37" t="s">
        <v>49</v>
      </c>
      <c r="AB195" s="37" t="s">
        <v>52</v>
      </c>
      <c r="AC195" s="38">
        <v>0</v>
      </c>
      <c r="AD195" s="16"/>
      <c r="AE195" s="39">
        <v>-0.31818500000000016</v>
      </c>
      <c r="AF195" s="40">
        <v>-8.9240313730109697E-2</v>
      </c>
      <c r="AG195" s="40" t="s">
        <v>49</v>
      </c>
      <c r="AH195" s="41">
        <v>0</v>
      </c>
      <c r="AI195" s="16"/>
      <c r="AJ195" s="42">
        <v>0.36149999999999999</v>
      </c>
      <c r="AK195" s="42" t="s">
        <v>49</v>
      </c>
      <c r="AL195" s="43">
        <v>0</v>
      </c>
      <c r="AM195" s="16"/>
      <c r="AN195" s="44">
        <v>4.8600000000000004E-2</v>
      </c>
      <c r="AO195" s="44" t="s">
        <v>51</v>
      </c>
      <c r="AP195" s="45">
        <v>3</v>
      </c>
      <c r="AQ195" s="16"/>
      <c r="AR195" s="40">
        <v>5.5099999999999996E-2</v>
      </c>
      <c r="AS195" s="40" t="s">
        <v>51</v>
      </c>
      <c r="AT195" s="41">
        <v>3</v>
      </c>
      <c r="AU195" s="16"/>
      <c r="AV195" s="46">
        <v>2.41E-2</v>
      </c>
      <c r="AW195" s="46" t="s">
        <v>49</v>
      </c>
      <c r="AX195" s="47">
        <v>0</v>
      </c>
      <c r="AY195" s="16"/>
      <c r="AZ195" s="48">
        <v>0.93</v>
      </c>
      <c r="BA195" s="48" t="s">
        <v>51</v>
      </c>
      <c r="BB195" s="49">
        <v>3</v>
      </c>
      <c r="BC195" s="16"/>
      <c r="BD195" s="50"/>
    </row>
    <row r="196" spans="1:56" ht="15.6" customHeight="1" thickBot="1" x14ac:dyDescent="0.35">
      <c r="A196" s="51" t="s">
        <v>248</v>
      </c>
      <c r="B196" s="52">
        <v>8749001</v>
      </c>
      <c r="C196" s="52" t="s">
        <v>48</v>
      </c>
      <c r="D196" s="26">
        <v>269.14</v>
      </c>
      <c r="E196" s="26">
        <v>8.4499999999999993</v>
      </c>
      <c r="F196" s="53">
        <v>13.67</v>
      </c>
      <c r="G196" s="53">
        <v>17.25</v>
      </c>
      <c r="H196" s="28">
        <f t="shared" si="6"/>
        <v>308.51</v>
      </c>
      <c r="I196" s="29">
        <f t="shared" si="8"/>
        <v>277.58999999999997</v>
      </c>
      <c r="J196" s="29">
        <v>0.86</v>
      </c>
      <c r="K196" s="30">
        <v>13.67</v>
      </c>
      <c r="L196" s="30">
        <v>17.25</v>
      </c>
      <c r="M196" s="31">
        <f t="shared" si="7"/>
        <v>309.37</v>
      </c>
      <c r="N196" s="16"/>
      <c r="O196" s="32" t="s">
        <v>51</v>
      </c>
      <c r="P196" s="33">
        <v>4</v>
      </c>
      <c r="Q196" s="34">
        <v>17.25</v>
      </c>
      <c r="R196" s="16"/>
      <c r="S196" s="35" t="s">
        <v>51</v>
      </c>
      <c r="T196" s="35" t="s">
        <v>49</v>
      </c>
      <c r="U196" s="35" t="s">
        <v>49</v>
      </c>
      <c r="V196" s="35" t="s">
        <v>49</v>
      </c>
      <c r="W196" s="35" t="s">
        <v>51</v>
      </c>
      <c r="X196" s="36">
        <v>4</v>
      </c>
      <c r="Y196" s="16"/>
      <c r="Z196" s="37">
        <v>4.78</v>
      </c>
      <c r="AA196" s="37" t="s">
        <v>51</v>
      </c>
      <c r="AB196" s="37" t="s">
        <v>60</v>
      </c>
      <c r="AC196" s="38">
        <v>6.75</v>
      </c>
      <c r="AD196" s="16"/>
      <c r="AE196" s="39">
        <v>3.9035000000000153E-2</v>
      </c>
      <c r="AF196" s="40">
        <v>8.2254361630505774E-3</v>
      </c>
      <c r="AG196" s="40" t="s">
        <v>49</v>
      </c>
      <c r="AH196" s="41">
        <v>0</v>
      </c>
      <c r="AI196" s="16"/>
      <c r="AJ196" s="42">
        <v>0.27300000000000002</v>
      </c>
      <c r="AK196" s="42" t="s">
        <v>51</v>
      </c>
      <c r="AL196" s="43">
        <v>4.5</v>
      </c>
      <c r="AM196" s="16"/>
      <c r="AN196" s="44">
        <v>6.7400000000000002E-2</v>
      </c>
      <c r="AO196" s="44" t="s">
        <v>49</v>
      </c>
      <c r="AP196" s="45">
        <v>0</v>
      </c>
      <c r="AQ196" s="16"/>
      <c r="AR196" s="40">
        <v>8.3199999999999996E-2</v>
      </c>
      <c r="AS196" s="40" t="s">
        <v>49</v>
      </c>
      <c r="AT196" s="41">
        <v>0</v>
      </c>
      <c r="AU196" s="16"/>
      <c r="AV196" s="46">
        <v>1.7000000000000001E-2</v>
      </c>
      <c r="AW196" s="46" t="s">
        <v>51</v>
      </c>
      <c r="AX196" s="47">
        <v>3</v>
      </c>
      <c r="AY196" s="16"/>
      <c r="AZ196" s="48">
        <v>0.91</v>
      </c>
      <c r="BA196" s="48" t="s">
        <v>51</v>
      </c>
      <c r="BB196" s="49">
        <v>3</v>
      </c>
      <c r="BC196" s="16"/>
      <c r="BD196" s="50"/>
    </row>
    <row r="197" spans="1:56" ht="15.6" customHeight="1" thickBot="1" x14ac:dyDescent="0.35">
      <c r="A197" s="51" t="s">
        <v>249</v>
      </c>
      <c r="B197" s="52">
        <v>4477201</v>
      </c>
      <c r="C197" s="52" t="s">
        <v>48</v>
      </c>
      <c r="D197" s="26">
        <v>265.83999999999997</v>
      </c>
      <c r="E197" s="26">
        <v>8.4499999999999993</v>
      </c>
      <c r="F197" s="53">
        <v>13.67</v>
      </c>
      <c r="G197" s="53">
        <v>11.25</v>
      </c>
      <c r="H197" s="28">
        <f t="shared" ref="H197:H261" si="9">SUM(D197:G197)</f>
        <v>299.20999999999998</v>
      </c>
      <c r="I197" s="29">
        <f t="shared" si="8"/>
        <v>274.28999999999996</v>
      </c>
      <c r="J197" s="29">
        <v>0.86</v>
      </c>
      <c r="K197" s="30">
        <v>13.67</v>
      </c>
      <c r="L197" s="30">
        <v>14.25</v>
      </c>
      <c r="M197" s="31">
        <f t="shared" ref="M197:M261" si="10">SUM(I197:L197)</f>
        <v>303.07</v>
      </c>
      <c r="N197" s="16"/>
      <c r="O197" s="32" t="s">
        <v>51</v>
      </c>
      <c r="P197" s="33">
        <v>3</v>
      </c>
      <c r="Q197" s="34">
        <v>14.25</v>
      </c>
      <c r="R197" s="16"/>
      <c r="S197" s="35" t="s">
        <v>51</v>
      </c>
      <c r="T197" s="35" t="s">
        <v>49</v>
      </c>
      <c r="U197" s="35" t="s">
        <v>49</v>
      </c>
      <c r="V197" s="35" t="s">
        <v>49</v>
      </c>
      <c r="W197" s="35" t="s">
        <v>51</v>
      </c>
      <c r="X197" s="36">
        <v>3</v>
      </c>
      <c r="Y197" s="16"/>
      <c r="Z197" s="37">
        <v>5.98</v>
      </c>
      <c r="AA197" s="37" t="s">
        <v>51</v>
      </c>
      <c r="AB197" s="37" t="s">
        <v>60</v>
      </c>
      <c r="AC197" s="38">
        <v>6.75</v>
      </c>
      <c r="AD197" s="16"/>
      <c r="AE197" s="39">
        <v>-0.50461000000000045</v>
      </c>
      <c r="AF197" s="40">
        <v>-7.7839450445242611E-2</v>
      </c>
      <c r="AG197" s="40" t="s">
        <v>49</v>
      </c>
      <c r="AH197" s="41">
        <v>0</v>
      </c>
      <c r="AI197" s="16"/>
      <c r="AJ197" s="42">
        <v>0.19800000000000001</v>
      </c>
      <c r="AK197" s="42" t="s">
        <v>51</v>
      </c>
      <c r="AL197" s="43">
        <v>4.5</v>
      </c>
      <c r="AM197" s="16"/>
      <c r="AN197" s="44">
        <v>0.05</v>
      </c>
      <c r="AO197" s="44" t="s">
        <v>51</v>
      </c>
      <c r="AP197" s="45">
        <v>3</v>
      </c>
      <c r="AQ197" s="16"/>
      <c r="AR197" s="40">
        <v>6.6199999999999995E-2</v>
      </c>
      <c r="AS197" s="40" t="s">
        <v>49</v>
      </c>
      <c r="AT197" s="41">
        <v>0</v>
      </c>
      <c r="AU197" s="16"/>
      <c r="AV197" s="46" t="s">
        <v>69</v>
      </c>
      <c r="AW197" s="46" t="s">
        <v>49</v>
      </c>
      <c r="AX197" s="47">
        <v>0</v>
      </c>
      <c r="AY197" s="16"/>
      <c r="AZ197" s="48" t="s">
        <v>52</v>
      </c>
      <c r="BA197" s="48" t="s">
        <v>49</v>
      </c>
      <c r="BB197" s="49">
        <v>0</v>
      </c>
      <c r="BC197" s="16"/>
      <c r="BD197" s="50"/>
    </row>
    <row r="198" spans="1:56" ht="15.6" customHeight="1" thickBot="1" x14ac:dyDescent="0.35">
      <c r="A198" s="51" t="s">
        <v>250</v>
      </c>
      <c r="B198" s="52">
        <v>4490509</v>
      </c>
      <c r="C198" s="52" t="s">
        <v>48</v>
      </c>
      <c r="D198" s="26">
        <v>253.75</v>
      </c>
      <c r="E198" s="26">
        <v>8.4499999999999993</v>
      </c>
      <c r="F198" s="53">
        <v>13.67</v>
      </c>
      <c r="G198" s="53">
        <v>9</v>
      </c>
      <c r="H198" s="28">
        <f t="shared" si="9"/>
        <v>284.87</v>
      </c>
      <c r="I198" s="29">
        <f t="shared" ref="I198:I262" si="11">D198+E198</f>
        <v>262.2</v>
      </c>
      <c r="J198" s="29">
        <v>0.86</v>
      </c>
      <c r="K198" s="30">
        <v>13.67</v>
      </c>
      <c r="L198" s="30">
        <v>14.75</v>
      </c>
      <c r="M198" s="31">
        <f t="shared" si="10"/>
        <v>291.48</v>
      </c>
      <c r="N198" s="16"/>
      <c r="O198" s="32" t="s">
        <v>51</v>
      </c>
      <c r="P198" s="33">
        <v>5</v>
      </c>
      <c r="Q198" s="34">
        <v>14.75</v>
      </c>
      <c r="R198" s="16"/>
      <c r="S198" s="35" t="s">
        <v>51</v>
      </c>
      <c r="T198" s="35" t="s">
        <v>49</v>
      </c>
      <c r="U198" s="35" t="s">
        <v>49</v>
      </c>
      <c r="V198" s="35" t="s">
        <v>49</v>
      </c>
      <c r="W198" s="35" t="s">
        <v>51</v>
      </c>
      <c r="X198" s="36">
        <v>5</v>
      </c>
      <c r="Y198" s="16"/>
      <c r="Z198" s="37">
        <v>3.82</v>
      </c>
      <c r="AA198" s="37" t="s">
        <v>51</v>
      </c>
      <c r="AB198" s="37" t="s">
        <v>62</v>
      </c>
      <c r="AC198" s="38">
        <v>4.5</v>
      </c>
      <c r="AD198" s="16"/>
      <c r="AE198" s="39">
        <v>0.17874499999999971</v>
      </c>
      <c r="AF198" s="40">
        <v>4.9048871192689171E-2</v>
      </c>
      <c r="AG198" s="40" t="s">
        <v>51</v>
      </c>
      <c r="AH198" s="41">
        <v>1.25</v>
      </c>
      <c r="AI198" s="16"/>
      <c r="AJ198" s="42">
        <v>0.3095</v>
      </c>
      <c r="AK198" s="42" t="s">
        <v>49</v>
      </c>
      <c r="AL198" s="43">
        <v>0</v>
      </c>
      <c r="AM198" s="16"/>
      <c r="AN198" s="44">
        <v>2.5000000000000001E-2</v>
      </c>
      <c r="AO198" s="44" t="s">
        <v>51</v>
      </c>
      <c r="AP198" s="45">
        <v>3</v>
      </c>
      <c r="AQ198" s="16"/>
      <c r="AR198" s="40">
        <v>2.5699999999999997E-2</v>
      </c>
      <c r="AS198" s="40" t="s">
        <v>51</v>
      </c>
      <c r="AT198" s="41">
        <v>3</v>
      </c>
      <c r="AU198" s="16"/>
      <c r="AV198" s="46">
        <v>1.9400000000000001E-2</v>
      </c>
      <c r="AW198" s="46" t="s">
        <v>49</v>
      </c>
      <c r="AX198" s="47">
        <v>0</v>
      </c>
      <c r="AY198" s="16"/>
      <c r="AZ198" s="48">
        <v>0.92</v>
      </c>
      <c r="BA198" s="48" t="s">
        <v>51</v>
      </c>
      <c r="BB198" s="49">
        <v>3</v>
      </c>
      <c r="BC198" s="16"/>
      <c r="BD198" s="50"/>
    </row>
    <row r="199" spans="1:56" ht="15.6" customHeight="1" thickBot="1" x14ac:dyDescent="0.35">
      <c r="A199" s="51" t="s">
        <v>251</v>
      </c>
      <c r="B199" s="52">
        <v>906867</v>
      </c>
      <c r="C199" s="52" t="s">
        <v>48</v>
      </c>
      <c r="D199" s="26">
        <v>245.70000000000002</v>
      </c>
      <c r="E199" s="26">
        <v>8.4499999999999993</v>
      </c>
      <c r="F199" s="53">
        <v>13.67</v>
      </c>
      <c r="G199" s="53">
        <v>6</v>
      </c>
      <c r="H199" s="28">
        <f t="shared" si="9"/>
        <v>273.82</v>
      </c>
      <c r="I199" s="29">
        <f t="shared" si="11"/>
        <v>254.15</v>
      </c>
      <c r="J199" s="29">
        <v>0.86</v>
      </c>
      <c r="K199" s="30">
        <v>13.67</v>
      </c>
      <c r="L199" s="30">
        <v>0</v>
      </c>
      <c r="M199" s="31">
        <f t="shared" si="10"/>
        <v>268.68</v>
      </c>
      <c r="N199" s="16"/>
      <c r="O199" s="32" t="s">
        <v>49</v>
      </c>
      <c r="P199" s="33" t="s">
        <v>50</v>
      </c>
      <c r="Q199" s="34">
        <v>0</v>
      </c>
      <c r="R199" s="16"/>
      <c r="S199" s="35" t="s">
        <v>51</v>
      </c>
      <c r="T199" s="35" t="s">
        <v>49</v>
      </c>
      <c r="U199" s="35" t="s">
        <v>51</v>
      </c>
      <c r="V199" s="35" t="s">
        <v>49</v>
      </c>
      <c r="W199" s="35" t="s">
        <v>49</v>
      </c>
      <c r="X199" s="36" t="s">
        <v>50</v>
      </c>
      <c r="Y199" s="16"/>
      <c r="Z199" s="37">
        <v>3.27</v>
      </c>
      <c r="AA199" s="37" t="s">
        <v>49</v>
      </c>
      <c r="AB199" s="37" t="s">
        <v>52</v>
      </c>
      <c r="AC199" s="38">
        <v>0</v>
      </c>
      <c r="AD199" s="16"/>
      <c r="AE199" s="39">
        <v>2.5790000000000202E-2</v>
      </c>
      <c r="AF199" s="40">
        <v>7.9393909542046451E-3</v>
      </c>
      <c r="AG199" s="40" t="s">
        <v>49</v>
      </c>
      <c r="AH199" s="41">
        <v>0</v>
      </c>
      <c r="AI199" s="16"/>
      <c r="AJ199" s="42">
        <v>0.55249999999999999</v>
      </c>
      <c r="AK199" s="42" t="s">
        <v>49</v>
      </c>
      <c r="AL199" s="43">
        <v>0</v>
      </c>
      <c r="AM199" s="16"/>
      <c r="AN199" s="44">
        <v>6.9199999999999998E-2</v>
      </c>
      <c r="AO199" s="44" t="s">
        <v>49</v>
      </c>
      <c r="AP199" s="45">
        <v>0</v>
      </c>
      <c r="AQ199" s="16"/>
      <c r="AR199" s="40">
        <v>6.3399999999999998E-2</v>
      </c>
      <c r="AS199" s="40" t="s">
        <v>49</v>
      </c>
      <c r="AT199" s="41">
        <v>0</v>
      </c>
      <c r="AU199" s="16"/>
      <c r="AV199" s="46">
        <v>2.3099999999999999E-2</v>
      </c>
      <c r="AW199" s="46" t="s">
        <v>49</v>
      </c>
      <c r="AX199" s="47">
        <v>0</v>
      </c>
      <c r="AY199" s="16"/>
      <c r="AZ199" s="48">
        <v>0.92</v>
      </c>
      <c r="BA199" s="48" t="s">
        <v>51</v>
      </c>
      <c r="BB199" s="49">
        <v>3</v>
      </c>
      <c r="BC199" s="16"/>
      <c r="BD199" s="50"/>
    </row>
    <row r="200" spans="1:56" ht="15.6" customHeight="1" thickBot="1" x14ac:dyDescent="0.35">
      <c r="A200" s="51" t="s">
        <v>252</v>
      </c>
      <c r="B200" s="52">
        <v>4489306</v>
      </c>
      <c r="C200" s="52" t="s">
        <v>48</v>
      </c>
      <c r="D200" s="26">
        <v>242.91</v>
      </c>
      <c r="E200" s="26">
        <v>8.4499999999999993</v>
      </c>
      <c r="F200" s="53">
        <v>13.67</v>
      </c>
      <c r="G200" s="53">
        <v>3</v>
      </c>
      <c r="H200" s="28">
        <f t="shared" si="9"/>
        <v>268.02999999999997</v>
      </c>
      <c r="I200" s="29">
        <f t="shared" si="11"/>
        <v>251.35999999999999</v>
      </c>
      <c r="J200" s="29">
        <v>0.86</v>
      </c>
      <c r="K200" s="30">
        <v>13.67</v>
      </c>
      <c r="L200" s="30">
        <v>3</v>
      </c>
      <c r="M200" s="31">
        <f t="shared" si="10"/>
        <v>268.89</v>
      </c>
      <c r="N200" s="16"/>
      <c r="O200" s="32" t="s">
        <v>51</v>
      </c>
      <c r="P200" s="33">
        <v>1</v>
      </c>
      <c r="Q200" s="34">
        <v>3</v>
      </c>
      <c r="R200" s="16"/>
      <c r="S200" s="35" t="s">
        <v>51</v>
      </c>
      <c r="T200" s="35" t="s">
        <v>49</v>
      </c>
      <c r="U200" s="35" t="s">
        <v>49</v>
      </c>
      <c r="V200" s="35" t="s">
        <v>49</v>
      </c>
      <c r="W200" s="35" t="s">
        <v>51</v>
      </c>
      <c r="X200" s="36">
        <v>1</v>
      </c>
      <c r="Y200" s="16"/>
      <c r="Z200" s="37">
        <v>3.43</v>
      </c>
      <c r="AA200" s="37" t="s">
        <v>49</v>
      </c>
      <c r="AB200" s="37" t="s">
        <v>52</v>
      </c>
      <c r="AC200" s="38">
        <v>0</v>
      </c>
      <c r="AD200" s="16"/>
      <c r="AE200" s="39">
        <v>6.8279999999999674E-2</v>
      </c>
      <c r="AF200" s="40">
        <v>2.0283246567102009E-2</v>
      </c>
      <c r="AG200" s="40" t="s">
        <v>49</v>
      </c>
      <c r="AH200" s="41">
        <v>0</v>
      </c>
      <c r="AI200" s="16"/>
      <c r="AJ200" s="42">
        <v>0.36630000000000001</v>
      </c>
      <c r="AK200" s="42" t="s">
        <v>49</v>
      </c>
      <c r="AL200" s="43">
        <v>0</v>
      </c>
      <c r="AM200" s="16"/>
      <c r="AN200" s="44">
        <v>6.08E-2</v>
      </c>
      <c r="AO200" s="44" t="s">
        <v>49</v>
      </c>
      <c r="AP200" s="45">
        <v>0</v>
      </c>
      <c r="AQ200" s="16"/>
      <c r="AR200" s="40">
        <v>9.820000000000001E-2</v>
      </c>
      <c r="AS200" s="40" t="s">
        <v>49</v>
      </c>
      <c r="AT200" s="41">
        <v>0</v>
      </c>
      <c r="AU200" s="16"/>
      <c r="AV200" s="46">
        <v>2.2400000000000003E-2</v>
      </c>
      <c r="AW200" s="46" t="s">
        <v>49</v>
      </c>
      <c r="AX200" s="47">
        <v>0</v>
      </c>
      <c r="AY200" s="16"/>
      <c r="AZ200" s="48">
        <v>0.95</v>
      </c>
      <c r="BA200" s="48" t="s">
        <v>51</v>
      </c>
      <c r="BB200" s="49">
        <v>3</v>
      </c>
      <c r="BC200" s="16"/>
      <c r="BD200" s="50"/>
    </row>
    <row r="201" spans="1:56" ht="15.6" customHeight="1" thickBot="1" x14ac:dyDescent="0.35">
      <c r="A201" s="51" t="s">
        <v>253</v>
      </c>
      <c r="B201" s="52">
        <v>896977</v>
      </c>
      <c r="C201" s="52" t="s">
        <v>48</v>
      </c>
      <c r="D201" s="26">
        <v>267.94</v>
      </c>
      <c r="E201" s="26">
        <v>8.4499999999999993</v>
      </c>
      <c r="F201" s="53">
        <v>13.67</v>
      </c>
      <c r="G201" s="53">
        <v>4.25</v>
      </c>
      <c r="H201" s="28">
        <f t="shared" si="9"/>
        <v>294.31</v>
      </c>
      <c r="I201" s="29">
        <f t="shared" si="11"/>
        <v>276.39</v>
      </c>
      <c r="J201" s="29">
        <v>0.86</v>
      </c>
      <c r="K201" s="30">
        <v>13.67</v>
      </c>
      <c r="L201" s="30">
        <v>9</v>
      </c>
      <c r="M201" s="31">
        <f t="shared" si="10"/>
        <v>299.92</v>
      </c>
      <c r="N201" s="16"/>
      <c r="O201" s="32" t="s">
        <v>51</v>
      </c>
      <c r="P201" s="33">
        <v>3</v>
      </c>
      <c r="Q201" s="34">
        <v>9</v>
      </c>
      <c r="R201" s="16"/>
      <c r="S201" s="35" t="s">
        <v>51</v>
      </c>
      <c r="T201" s="35" t="s">
        <v>49</v>
      </c>
      <c r="U201" s="35" t="s">
        <v>49</v>
      </c>
      <c r="V201" s="35" t="s">
        <v>49</v>
      </c>
      <c r="W201" s="35" t="s">
        <v>51</v>
      </c>
      <c r="X201" s="36">
        <v>3</v>
      </c>
      <c r="Y201" s="16"/>
      <c r="Z201" s="37">
        <v>3.53</v>
      </c>
      <c r="AA201" s="37" t="s">
        <v>49</v>
      </c>
      <c r="AB201" s="37" t="s">
        <v>52</v>
      </c>
      <c r="AC201" s="38">
        <v>0</v>
      </c>
      <c r="AD201" s="16"/>
      <c r="AE201" s="39">
        <v>-0.24053500000000039</v>
      </c>
      <c r="AF201" s="40">
        <v>-6.3816352384805791E-2</v>
      </c>
      <c r="AG201" s="40" t="s">
        <v>49</v>
      </c>
      <c r="AH201" s="41">
        <v>0</v>
      </c>
      <c r="AI201" s="16"/>
      <c r="AJ201" s="42">
        <v>0.65300000000000002</v>
      </c>
      <c r="AK201" s="42" t="s">
        <v>49</v>
      </c>
      <c r="AL201" s="43">
        <v>0</v>
      </c>
      <c r="AM201" s="16"/>
      <c r="AN201" s="44">
        <v>6.2800000000000009E-2</v>
      </c>
      <c r="AO201" s="44" t="s">
        <v>49</v>
      </c>
      <c r="AP201" s="45">
        <v>0</v>
      </c>
      <c r="AQ201" s="16"/>
      <c r="AR201" s="40">
        <v>5.3099999999999994E-2</v>
      </c>
      <c r="AS201" s="40" t="s">
        <v>51</v>
      </c>
      <c r="AT201" s="41">
        <v>3</v>
      </c>
      <c r="AU201" s="16"/>
      <c r="AV201" s="46">
        <v>1.67E-2</v>
      </c>
      <c r="AW201" s="46" t="s">
        <v>51</v>
      </c>
      <c r="AX201" s="47">
        <v>3</v>
      </c>
      <c r="AY201" s="16"/>
      <c r="AZ201" s="48">
        <v>0.87</v>
      </c>
      <c r="BA201" s="48" t="s">
        <v>51</v>
      </c>
      <c r="BB201" s="49">
        <v>3</v>
      </c>
      <c r="BC201" s="16"/>
      <c r="BD201" s="50"/>
    </row>
    <row r="202" spans="1:56" ht="15.6" customHeight="1" thickBot="1" x14ac:dyDescent="0.35">
      <c r="A202" s="51" t="s">
        <v>254</v>
      </c>
      <c r="B202" s="52">
        <v>280917</v>
      </c>
      <c r="C202" s="52" t="s">
        <v>48</v>
      </c>
      <c r="D202" s="26">
        <v>236.19</v>
      </c>
      <c r="E202" s="26">
        <v>8.4499999999999993</v>
      </c>
      <c r="F202" s="53">
        <v>13.67</v>
      </c>
      <c r="G202" s="53">
        <v>6</v>
      </c>
      <c r="H202" s="28">
        <f t="shared" si="9"/>
        <v>264.31</v>
      </c>
      <c r="I202" s="29">
        <f t="shared" si="11"/>
        <v>244.64</v>
      </c>
      <c r="J202" s="29">
        <v>0.86</v>
      </c>
      <c r="K202" s="30">
        <v>13.67</v>
      </c>
      <c r="L202" s="30">
        <v>12</v>
      </c>
      <c r="M202" s="31">
        <f t="shared" si="10"/>
        <v>271.17</v>
      </c>
      <c r="N202" s="16"/>
      <c r="O202" s="32" t="s">
        <v>51</v>
      </c>
      <c r="P202" s="33">
        <v>4</v>
      </c>
      <c r="Q202" s="34">
        <v>12</v>
      </c>
      <c r="R202" s="16"/>
      <c r="S202" s="35" t="s">
        <v>51</v>
      </c>
      <c r="T202" s="35" t="s">
        <v>49</v>
      </c>
      <c r="U202" s="35" t="s">
        <v>49</v>
      </c>
      <c r="V202" s="35" t="s">
        <v>49</v>
      </c>
      <c r="W202" s="35" t="s">
        <v>51</v>
      </c>
      <c r="X202" s="36">
        <v>4</v>
      </c>
      <c r="Y202" s="16"/>
      <c r="Z202" s="37">
        <v>3.26</v>
      </c>
      <c r="AA202" s="37" t="s">
        <v>49</v>
      </c>
      <c r="AB202" s="37" t="s">
        <v>52</v>
      </c>
      <c r="AC202" s="38">
        <v>0</v>
      </c>
      <c r="AD202" s="16"/>
      <c r="AE202" s="39">
        <v>-0.19678500000000021</v>
      </c>
      <c r="AF202" s="40">
        <v>-5.6896106815548513E-2</v>
      </c>
      <c r="AG202" s="40" t="s">
        <v>49</v>
      </c>
      <c r="AH202" s="41">
        <v>0</v>
      </c>
      <c r="AI202" s="16"/>
      <c r="AJ202" s="42">
        <v>0.40479999999999999</v>
      </c>
      <c r="AK202" s="42" t="s">
        <v>49</v>
      </c>
      <c r="AL202" s="43">
        <v>0</v>
      </c>
      <c r="AM202" s="16"/>
      <c r="AN202" s="44">
        <v>8.0000000000000002E-3</v>
      </c>
      <c r="AO202" s="44" t="s">
        <v>51</v>
      </c>
      <c r="AP202" s="45">
        <v>3</v>
      </c>
      <c r="AQ202" s="16"/>
      <c r="AR202" s="40">
        <v>2.8399999999999998E-2</v>
      </c>
      <c r="AS202" s="40" t="s">
        <v>51</v>
      </c>
      <c r="AT202" s="41">
        <v>3</v>
      </c>
      <c r="AU202" s="16"/>
      <c r="AV202" s="46">
        <v>1.6899999999999998E-2</v>
      </c>
      <c r="AW202" s="46" t="s">
        <v>51</v>
      </c>
      <c r="AX202" s="47">
        <v>3</v>
      </c>
      <c r="AY202" s="16"/>
      <c r="AZ202" s="48">
        <v>0.9</v>
      </c>
      <c r="BA202" s="48" t="s">
        <v>51</v>
      </c>
      <c r="BB202" s="49">
        <v>3</v>
      </c>
      <c r="BC202" s="16"/>
      <c r="BD202" s="50"/>
    </row>
    <row r="203" spans="1:56" ht="15.6" customHeight="1" thickBot="1" x14ac:dyDescent="0.35">
      <c r="A203" s="56" t="s">
        <v>255</v>
      </c>
      <c r="B203" s="52">
        <v>916960</v>
      </c>
      <c r="C203" s="52" t="s">
        <v>48</v>
      </c>
      <c r="D203" s="26">
        <v>261.57</v>
      </c>
      <c r="E203" s="26">
        <v>8.4499999999999993</v>
      </c>
      <c r="F203" s="53">
        <v>13.67</v>
      </c>
      <c r="G203" s="53">
        <v>6.75</v>
      </c>
      <c r="H203" s="28">
        <f t="shared" si="9"/>
        <v>290.44</v>
      </c>
      <c r="I203" s="29">
        <f t="shared" si="11"/>
        <v>270.02</v>
      </c>
      <c r="J203" s="29">
        <v>0.86</v>
      </c>
      <c r="K203" s="30">
        <v>13.67</v>
      </c>
      <c r="L203" s="30">
        <v>3</v>
      </c>
      <c r="M203" s="31">
        <f t="shared" si="10"/>
        <v>287.55</v>
      </c>
      <c r="N203" s="16"/>
      <c r="O203" s="32" t="s">
        <v>51</v>
      </c>
      <c r="P203" s="33">
        <v>1</v>
      </c>
      <c r="Q203" s="34">
        <v>3</v>
      </c>
      <c r="R203" s="16"/>
      <c r="S203" s="35" t="s">
        <v>51</v>
      </c>
      <c r="T203" s="35" t="s">
        <v>49</v>
      </c>
      <c r="U203" s="35" t="s">
        <v>49</v>
      </c>
      <c r="V203" s="35" t="s">
        <v>49</v>
      </c>
      <c r="W203" s="35" t="s">
        <v>51</v>
      </c>
      <c r="X203" s="36">
        <v>1</v>
      </c>
      <c r="Y203" s="16"/>
      <c r="Z203" s="37">
        <v>3.67</v>
      </c>
      <c r="AA203" s="37" t="s">
        <v>49</v>
      </c>
      <c r="AB203" s="37" t="s">
        <v>82</v>
      </c>
      <c r="AC203" s="38">
        <v>0</v>
      </c>
      <c r="AD203" s="16"/>
      <c r="AE203" s="39">
        <v>-0.59408750000000099</v>
      </c>
      <c r="AF203" s="40">
        <v>-0.13919771599413322</v>
      </c>
      <c r="AG203" s="40" t="s">
        <v>49</v>
      </c>
      <c r="AH203" s="41">
        <v>0</v>
      </c>
      <c r="AI203" s="16"/>
      <c r="AJ203" s="42" t="s">
        <v>54</v>
      </c>
      <c r="AK203" s="42" t="s">
        <v>49</v>
      </c>
      <c r="AL203" s="43">
        <v>0</v>
      </c>
      <c r="AM203" s="16"/>
      <c r="AN203" s="44">
        <v>9.5399999999999985E-2</v>
      </c>
      <c r="AO203" s="44" t="s">
        <v>49</v>
      </c>
      <c r="AP203" s="45">
        <v>0</v>
      </c>
      <c r="AQ203" s="16"/>
      <c r="AR203" s="40">
        <v>8.1900000000000001E-2</v>
      </c>
      <c r="AS203" s="40" t="s">
        <v>49</v>
      </c>
      <c r="AT203" s="41">
        <v>0</v>
      </c>
      <c r="AU203" s="16"/>
      <c r="AV203" s="46">
        <v>2.4700000000000003E-2</v>
      </c>
      <c r="AW203" s="46" t="s">
        <v>49</v>
      </c>
      <c r="AX203" s="47">
        <v>0</v>
      </c>
      <c r="AY203" s="16"/>
      <c r="AZ203" s="48">
        <v>0.85</v>
      </c>
      <c r="BA203" s="48" t="s">
        <v>51</v>
      </c>
      <c r="BB203" s="49">
        <v>3</v>
      </c>
      <c r="BC203" s="16"/>
      <c r="BD203" s="50"/>
    </row>
    <row r="204" spans="1:56" ht="15.6" customHeight="1" thickBot="1" x14ac:dyDescent="0.35">
      <c r="A204" s="51" t="s">
        <v>256</v>
      </c>
      <c r="B204" s="52">
        <v>4493605</v>
      </c>
      <c r="C204" s="52" t="s">
        <v>48</v>
      </c>
      <c r="D204" s="26">
        <v>252.73000000000002</v>
      </c>
      <c r="E204" s="26">
        <v>8.4499999999999993</v>
      </c>
      <c r="F204" s="53">
        <v>13.67</v>
      </c>
      <c r="G204" s="53">
        <v>19.25</v>
      </c>
      <c r="H204" s="28">
        <f t="shared" si="9"/>
        <v>294.10000000000002</v>
      </c>
      <c r="I204" s="29">
        <f t="shared" si="11"/>
        <v>261.18</v>
      </c>
      <c r="J204" s="29">
        <v>0.86</v>
      </c>
      <c r="K204" s="30">
        <v>13.67</v>
      </c>
      <c r="L204" s="30">
        <v>13.5</v>
      </c>
      <c r="M204" s="31">
        <f t="shared" si="10"/>
        <v>289.21000000000004</v>
      </c>
      <c r="N204" s="16"/>
      <c r="O204" s="32" t="s">
        <v>51</v>
      </c>
      <c r="P204" s="33">
        <v>4</v>
      </c>
      <c r="Q204" s="34">
        <v>13.5</v>
      </c>
      <c r="R204" s="16"/>
      <c r="S204" s="35" t="s">
        <v>51</v>
      </c>
      <c r="T204" s="35" t="s">
        <v>49</v>
      </c>
      <c r="U204" s="35" t="s">
        <v>49</v>
      </c>
      <c r="V204" s="35" t="s">
        <v>49</v>
      </c>
      <c r="W204" s="35" t="s">
        <v>51</v>
      </c>
      <c r="X204" s="36">
        <v>4</v>
      </c>
      <c r="Y204" s="16"/>
      <c r="Z204" s="37">
        <v>4.04</v>
      </c>
      <c r="AA204" s="37" t="s">
        <v>51</v>
      </c>
      <c r="AB204" s="37" t="s">
        <v>62</v>
      </c>
      <c r="AC204" s="38">
        <v>4.5</v>
      </c>
      <c r="AD204" s="16"/>
      <c r="AE204" s="39">
        <v>-4.6979999999999578E-2</v>
      </c>
      <c r="AF204" s="40">
        <v>-1.1487451340936108E-2</v>
      </c>
      <c r="AG204" s="40" t="s">
        <v>49</v>
      </c>
      <c r="AH204" s="41">
        <v>0</v>
      </c>
      <c r="AI204" s="16"/>
      <c r="AJ204" s="42">
        <v>0.30530000000000002</v>
      </c>
      <c r="AK204" s="42" t="s">
        <v>49</v>
      </c>
      <c r="AL204" s="43">
        <v>0</v>
      </c>
      <c r="AM204" s="16"/>
      <c r="AN204" s="44">
        <v>5.5999999999999994E-2</v>
      </c>
      <c r="AO204" s="44" t="s">
        <v>51</v>
      </c>
      <c r="AP204" s="45">
        <v>3</v>
      </c>
      <c r="AQ204" s="16"/>
      <c r="AR204" s="40">
        <v>5.3399999999999996E-2</v>
      </c>
      <c r="AS204" s="40" t="s">
        <v>51</v>
      </c>
      <c r="AT204" s="41">
        <v>3</v>
      </c>
      <c r="AU204" s="16"/>
      <c r="AV204" s="46">
        <v>2.8500000000000001E-2</v>
      </c>
      <c r="AW204" s="46" t="s">
        <v>49</v>
      </c>
      <c r="AX204" s="47">
        <v>0</v>
      </c>
      <c r="AY204" s="16"/>
      <c r="AZ204" s="48">
        <v>0.94</v>
      </c>
      <c r="BA204" s="48" t="s">
        <v>51</v>
      </c>
      <c r="BB204" s="49">
        <v>3</v>
      </c>
      <c r="BC204" s="16"/>
      <c r="BD204" s="50"/>
    </row>
    <row r="205" spans="1:56" ht="15.6" customHeight="1" thickBot="1" x14ac:dyDescent="0.35">
      <c r="A205" s="51" t="s">
        <v>257</v>
      </c>
      <c r="B205" s="52">
        <v>352756</v>
      </c>
      <c r="C205" s="52" t="s">
        <v>48</v>
      </c>
      <c r="D205" s="26">
        <v>233.03</v>
      </c>
      <c r="E205" s="26">
        <v>8.4499999999999993</v>
      </c>
      <c r="F205" s="67">
        <v>0</v>
      </c>
      <c r="G205" s="53">
        <v>11.75</v>
      </c>
      <c r="H205" s="28">
        <f t="shared" si="9"/>
        <v>253.23</v>
      </c>
      <c r="I205" s="29">
        <f t="shared" si="11"/>
        <v>241.48</v>
      </c>
      <c r="J205" s="29">
        <v>0.86</v>
      </c>
      <c r="K205" s="68">
        <v>0</v>
      </c>
      <c r="L205" s="30">
        <v>0</v>
      </c>
      <c r="M205" s="31">
        <f t="shared" si="10"/>
        <v>242.34</v>
      </c>
      <c r="N205" s="16"/>
      <c r="O205" s="32" t="s">
        <v>49</v>
      </c>
      <c r="P205" s="33" t="s">
        <v>50</v>
      </c>
      <c r="Q205" s="34">
        <v>0</v>
      </c>
      <c r="R205" s="16"/>
      <c r="S205" s="35" t="s">
        <v>51</v>
      </c>
      <c r="T205" s="35" t="s">
        <v>49</v>
      </c>
      <c r="U205" s="35" t="s">
        <v>51</v>
      </c>
      <c r="V205" s="35" t="s">
        <v>49</v>
      </c>
      <c r="W205" s="35" t="s">
        <v>49</v>
      </c>
      <c r="X205" s="36" t="s">
        <v>50</v>
      </c>
      <c r="Y205" s="16"/>
      <c r="Z205" s="37">
        <v>3.49</v>
      </c>
      <c r="AA205" s="37" t="s">
        <v>49</v>
      </c>
      <c r="AB205" s="37" t="s">
        <v>52</v>
      </c>
      <c r="AC205" s="38">
        <v>0</v>
      </c>
      <c r="AD205" s="16"/>
      <c r="AE205" s="39">
        <v>-0.40397499999999997</v>
      </c>
      <c r="AF205" s="40">
        <v>-0.10384661111985835</v>
      </c>
      <c r="AG205" s="40" t="s">
        <v>49</v>
      </c>
      <c r="AH205" s="41">
        <v>0</v>
      </c>
      <c r="AI205" s="16"/>
      <c r="AJ205" s="42">
        <v>0.57050000000000001</v>
      </c>
      <c r="AK205" s="42" t="s">
        <v>49</v>
      </c>
      <c r="AL205" s="43">
        <v>0</v>
      </c>
      <c r="AM205" s="16"/>
      <c r="AN205" s="44">
        <v>0.10369999999999999</v>
      </c>
      <c r="AO205" s="44" t="s">
        <v>49</v>
      </c>
      <c r="AP205" s="45">
        <v>0</v>
      </c>
      <c r="AQ205" s="16"/>
      <c r="AR205" s="40">
        <v>4.4199999999999996E-2</v>
      </c>
      <c r="AS205" s="40" t="s">
        <v>51</v>
      </c>
      <c r="AT205" s="41">
        <v>3</v>
      </c>
      <c r="AU205" s="16"/>
      <c r="AV205" s="46">
        <v>2.0299999999999999E-2</v>
      </c>
      <c r="AW205" s="46" t="s">
        <v>49</v>
      </c>
      <c r="AX205" s="47">
        <v>0</v>
      </c>
      <c r="AY205" s="16"/>
      <c r="AZ205" s="48">
        <v>0.9</v>
      </c>
      <c r="BA205" s="48" t="s">
        <v>51</v>
      </c>
      <c r="BB205" s="49">
        <v>3</v>
      </c>
      <c r="BC205" s="16"/>
      <c r="BD205" s="50"/>
    </row>
    <row r="206" spans="1:56" ht="15.6" customHeight="1" thickBot="1" x14ac:dyDescent="0.35">
      <c r="A206" s="51" t="s">
        <v>258</v>
      </c>
      <c r="B206" s="52">
        <v>347779</v>
      </c>
      <c r="C206" s="52" t="s">
        <v>48</v>
      </c>
      <c r="D206" s="26">
        <v>234.33</v>
      </c>
      <c r="E206" s="26">
        <v>8.4499999999999993</v>
      </c>
      <c r="F206" s="53">
        <v>13.67</v>
      </c>
      <c r="G206" s="53">
        <v>0</v>
      </c>
      <c r="H206" s="28">
        <f t="shared" si="9"/>
        <v>256.45</v>
      </c>
      <c r="I206" s="29">
        <f t="shared" si="11"/>
        <v>242.78</v>
      </c>
      <c r="J206" s="29">
        <v>0.86</v>
      </c>
      <c r="K206" s="30">
        <v>13.67</v>
      </c>
      <c r="L206" s="30">
        <v>3</v>
      </c>
      <c r="M206" s="31">
        <f t="shared" si="10"/>
        <v>260.31</v>
      </c>
      <c r="N206" s="16"/>
      <c r="O206" s="32" t="s">
        <v>51</v>
      </c>
      <c r="P206" s="33">
        <v>1</v>
      </c>
      <c r="Q206" s="34">
        <v>3</v>
      </c>
      <c r="R206" s="16"/>
      <c r="S206" s="35" t="s">
        <v>51</v>
      </c>
      <c r="T206" s="35" t="s">
        <v>49</v>
      </c>
      <c r="U206" s="35" t="s">
        <v>49</v>
      </c>
      <c r="V206" s="35" t="s">
        <v>49</v>
      </c>
      <c r="W206" s="35" t="s">
        <v>51</v>
      </c>
      <c r="X206" s="36">
        <v>1</v>
      </c>
      <c r="Y206" s="16"/>
      <c r="Z206" s="37">
        <v>3.51</v>
      </c>
      <c r="AA206" s="37" t="s">
        <v>49</v>
      </c>
      <c r="AB206" s="37" t="s">
        <v>52</v>
      </c>
      <c r="AC206" s="38">
        <v>0</v>
      </c>
      <c r="AD206" s="16"/>
      <c r="AE206" s="39">
        <v>-0.17276749999999996</v>
      </c>
      <c r="AF206" s="40">
        <v>-4.6912155534360851E-2</v>
      </c>
      <c r="AG206" s="40" t="s">
        <v>49</v>
      </c>
      <c r="AH206" s="41">
        <v>0</v>
      </c>
      <c r="AI206" s="16"/>
      <c r="AJ206" s="42">
        <v>0.45799999999999996</v>
      </c>
      <c r="AK206" s="42" t="s">
        <v>49</v>
      </c>
      <c r="AL206" s="43">
        <v>0</v>
      </c>
      <c r="AM206" s="16"/>
      <c r="AN206" s="44">
        <v>7.1300000000000002E-2</v>
      </c>
      <c r="AO206" s="44" t="s">
        <v>49</v>
      </c>
      <c r="AP206" s="45">
        <v>0</v>
      </c>
      <c r="AQ206" s="16"/>
      <c r="AR206" s="40">
        <v>8.3400000000000002E-2</v>
      </c>
      <c r="AS206" s="40" t="s">
        <v>49</v>
      </c>
      <c r="AT206" s="41">
        <v>0</v>
      </c>
      <c r="AU206" s="16"/>
      <c r="AV206" s="46">
        <v>2.5000000000000001E-2</v>
      </c>
      <c r="AW206" s="46" t="s">
        <v>49</v>
      </c>
      <c r="AX206" s="47">
        <v>0</v>
      </c>
      <c r="AY206" s="16"/>
      <c r="AZ206" s="48">
        <v>0.89</v>
      </c>
      <c r="BA206" s="48" t="s">
        <v>51</v>
      </c>
      <c r="BB206" s="49">
        <v>3</v>
      </c>
      <c r="BC206" s="16"/>
      <c r="BD206" s="50"/>
    </row>
    <row r="207" spans="1:56" ht="15.6" customHeight="1" thickBot="1" x14ac:dyDescent="0.35">
      <c r="A207" s="51" t="s">
        <v>259</v>
      </c>
      <c r="B207" s="52">
        <v>4473809</v>
      </c>
      <c r="C207" s="52" t="s">
        <v>48</v>
      </c>
      <c r="D207" s="26">
        <v>234.45000000000002</v>
      </c>
      <c r="E207" s="26">
        <v>8.4499999999999993</v>
      </c>
      <c r="F207" s="53">
        <v>13.67</v>
      </c>
      <c r="G207" s="53">
        <v>0</v>
      </c>
      <c r="H207" s="28">
        <f t="shared" si="9"/>
        <v>256.57</v>
      </c>
      <c r="I207" s="29">
        <f t="shared" si="11"/>
        <v>242.9</v>
      </c>
      <c r="J207" s="29">
        <v>0.86</v>
      </c>
      <c r="K207" s="30">
        <v>13.67</v>
      </c>
      <c r="L207" s="30">
        <v>0</v>
      </c>
      <c r="M207" s="31">
        <f t="shared" si="10"/>
        <v>257.43</v>
      </c>
      <c r="N207" s="16"/>
      <c r="O207" s="32" t="s">
        <v>49</v>
      </c>
      <c r="P207" s="33" t="s">
        <v>50</v>
      </c>
      <c r="Q207" s="34">
        <v>0</v>
      </c>
      <c r="R207" s="16"/>
      <c r="S207" s="35" t="s">
        <v>51</v>
      </c>
      <c r="T207" s="35" t="s">
        <v>49</v>
      </c>
      <c r="U207" s="35" t="s">
        <v>51</v>
      </c>
      <c r="V207" s="35" t="s">
        <v>49</v>
      </c>
      <c r="W207" s="35" t="s">
        <v>49</v>
      </c>
      <c r="X207" s="36" t="s">
        <v>50</v>
      </c>
      <c r="Y207" s="16"/>
      <c r="Z207" s="37">
        <v>3.62</v>
      </c>
      <c r="AA207" s="37" t="s">
        <v>49</v>
      </c>
      <c r="AB207" s="37" t="s">
        <v>82</v>
      </c>
      <c r="AC207" s="38">
        <v>0</v>
      </c>
      <c r="AD207" s="16"/>
      <c r="AE207" s="39">
        <v>-0.86951000000000045</v>
      </c>
      <c r="AF207" s="40">
        <v>-0.19363645980057576</v>
      </c>
      <c r="AG207" s="40" t="s">
        <v>49</v>
      </c>
      <c r="AH207" s="41">
        <v>0</v>
      </c>
      <c r="AI207" s="16"/>
      <c r="AJ207" s="42">
        <v>0.55899999999999994</v>
      </c>
      <c r="AK207" s="42" t="s">
        <v>49</v>
      </c>
      <c r="AL207" s="43">
        <v>0</v>
      </c>
      <c r="AM207" s="16"/>
      <c r="AN207" s="44">
        <v>6.3200000000000006E-2</v>
      </c>
      <c r="AO207" s="44" t="s">
        <v>49</v>
      </c>
      <c r="AP207" s="45">
        <v>0</v>
      </c>
      <c r="AQ207" s="16"/>
      <c r="AR207" s="40">
        <v>3.7400000000000003E-2</v>
      </c>
      <c r="AS207" s="40" t="s">
        <v>51</v>
      </c>
      <c r="AT207" s="41">
        <v>3</v>
      </c>
      <c r="AU207" s="16"/>
      <c r="AV207" s="46">
        <v>2.3399999999999997E-2</v>
      </c>
      <c r="AW207" s="46" t="s">
        <v>49</v>
      </c>
      <c r="AX207" s="47">
        <v>0</v>
      </c>
      <c r="AY207" s="16"/>
      <c r="AZ207" s="48">
        <v>1</v>
      </c>
      <c r="BA207" s="48" t="s">
        <v>51</v>
      </c>
      <c r="BB207" s="49">
        <v>3</v>
      </c>
      <c r="BC207" s="16"/>
      <c r="BD207" s="50"/>
    </row>
    <row r="208" spans="1:56" ht="15.6" customHeight="1" thickBot="1" x14ac:dyDescent="0.35">
      <c r="A208" s="51" t="s">
        <v>260</v>
      </c>
      <c r="B208" s="52">
        <v>124737</v>
      </c>
      <c r="C208" s="52" t="s">
        <v>48</v>
      </c>
      <c r="D208" s="26">
        <v>256.67</v>
      </c>
      <c r="E208" s="26">
        <v>8.4499999999999993</v>
      </c>
      <c r="F208" s="67">
        <v>0</v>
      </c>
      <c r="G208" s="53">
        <v>15.75</v>
      </c>
      <c r="H208" s="28">
        <f t="shared" si="9"/>
        <v>280.87</v>
      </c>
      <c r="I208" s="29">
        <f t="shared" si="11"/>
        <v>265.12</v>
      </c>
      <c r="J208" s="29">
        <v>0.86</v>
      </c>
      <c r="K208" s="68">
        <v>0</v>
      </c>
      <c r="L208" s="30">
        <v>6.75</v>
      </c>
      <c r="M208" s="31">
        <f t="shared" si="10"/>
        <v>272.73</v>
      </c>
      <c r="N208" s="16"/>
      <c r="O208" s="32" t="s">
        <v>51</v>
      </c>
      <c r="P208" s="33">
        <v>1</v>
      </c>
      <c r="Q208" s="34">
        <v>6.75</v>
      </c>
      <c r="R208" s="16"/>
      <c r="S208" s="35" t="s">
        <v>51</v>
      </c>
      <c r="T208" s="35" t="s">
        <v>49</v>
      </c>
      <c r="U208" s="35" t="s">
        <v>49</v>
      </c>
      <c r="V208" s="35" t="s">
        <v>49</v>
      </c>
      <c r="W208" s="35" t="s">
        <v>51</v>
      </c>
      <c r="X208" s="36">
        <v>1</v>
      </c>
      <c r="Y208" s="16"/>
      <c r="Z208" s="37">
        <v>5.54</v>
      </c>
      <c r="AA208" s="37" t="s">
        <v>51</v>
      </c>
      <c r="AB208" s="37" t="s">
        <v>60</v>
      </c>
      <c r="AC208" s="38">
        <v>6.75</v>
      </c>
      <c r="AD208" s="16"/>
      <c r="AE208" s="39">
        <v>0.13703749999999992</v>
      </c>
      <c r="AF208" s="40">
        <v>2.536472639504837E-2</v>
      </c>
      <c r="AG208" s="40" t="s">
        <v>49</v>
      </c>
      <c r="AH208" s="41">
        <v>0</v>
      </c>
      <c r="AI208" s="16"/>
      <c r="AJ208" s="42">
        <v>0.38079999999999997</v>
      </c>
      <c r="AK208" s="42" t="s">
        <v>49</v>
      </c>
      <c r="AL208" s="43">
        <v>0</v>
      </c>
      <c r="AM208" s="16"/>
      <c r="AN208" s="44">
        <v>7.51E-2</v>
      </c>
      <c r="AO208" s="44" t="s">
        <v>49</v>
      </c>
      <c r="AP208" s="45">
        <v>0</v>
      </c>
      <c r="AQ208" s="16"/>
      <c r="AR208" s="40">
        <v>5.6399999999999999E-2</v>
      </c>
      <c r="AS208" s="40" t="s">
        <v>49</v>
      </c>
      <c r="AT208" s="41">
        <v>0</v>
      </c>
      <c r="AU208" s="16"/>
      <c r="AV208" s="46">
        <v>2.6800000000000001E-2</v>
      </c>
      <c r="AW208" s="46" t="s">
        <v>49</v>
      </c>
      <c r="AX208" s="47">
        <v>0</v>
      </c>
      <c r="AY208" s="16"/>
      <c r="AZ208" s="48" t="s">
        <v>52</v>
      </c>
      <c r="BA208" s="48" t="s">
        <v>49</v>
      </c>
      <c r="BB208" s="49">
        <v>0</v>
      </c>
      <c r="BC208" s="16"/>
      <c r="BD208" s="50"/>
    </row>
    <row r="209" spans="1:56" ht="15.6" customHeight="1" thickBot="1" x14ac:dyDescent="0.35">
      <c r="A209" s="51" t="s">
        <v>261</v>
      </c>
      <c r="B209" s="52">
        <v>8411204</v>
      </c>
      <c r="C209" s="52" t="s">
        <v>48</v>
      </c>
      <c r="D209" s="26">
        <v>241.08</v>
      </c>
      <c r="E209" s="26">
        <v>8.4499999999999993</v>
      </c>
      <c r="F209" s="53">
        <v>13.67</v>
      </c>
      <c r="G209" s="53">
        <v>0</v>
      </c>
      <c r="H209" s="28">
        <f t="shared" si="9"/>
        <v>263.2</v>
      </c>
      <c r="I209" s="29">
        <f t="shared" si="11"/>
        <v>249.53</v>
      </c>
      <c r="J209" s="29">
        <v>0.86</v>
      </c>
      <c r="K209" s="30">
        <v>13.67</v>
      </c>
      <c r="L209" s="30">
        <v>0</v>
      </c>
      <c r="M209" s="31">
        <f t="shared" si="10"/>
        <v>264.06</v>
      </c>
      <c r="N209" s="16"/>
      <c r="O209" s="32" t="s">
        <v>49</v>
      </c>
      <c r="P209" s="33" t="s">
        <v>50</v>
      </c>
      <c r="Q209" s="34">
        <v>0</v>
      </c>
      <c r="R209" s="16"/>
      <c r="S209" s="35" t="s">
        <v>51</v>
      </c>
      <c r="T209" s="35" t="s">
        <v>51</v>
      </c>
      <c r="U209" s="35" t="s">
        <v>51</v>
      </c>
      <c r="V209" s="35" t="s">
        <v>49</v>
      </c>
      <c r="W209" s="35" t="s">
        <v>49</v>
      </c>
      <c r="X209" s="36" t="s">
        <v>50</v>
      </c>
      <c r="Y209" s="16"/>
      <c r="Z209" s="37">
        <v>3.54</v>
      </c>
      <c r="AA209" s="37" t="s">
        <v>49</v>
      </c>
      <c r="AB209" s="37" t="s">
        <v>52</v>
      </c>
      <c r="AC209" s="38">
        <v>0</v>
      </c>
      <c r="AD209" s="16"/>
      <c r="AE209" s="39">
        <v>1.3833449999999994</v>
      </c>
      <c r="AF209" s="40">
        <v>0.64165768933283973</v>
      </c>
      <c r="AG209" s="40" t="s">
        <v>49</v>
      </c>
      <c r="AH209" s="41">
        <v>0</v>
      </c>
      <c r="AI209" s="16"/>
      <c r="AJ209" s="42">
        <v>0.63580000000000003</v>
      </c>
      <c r="AK209" s="42" t="s">
        <v>49</v>
      </c>
      <c r="AL209" s="43">
        <v>0</v>
      </c>
      <c r="AM209" s="16"/>
      <c r="AN209" s="44">
        <v>6.3E-2</v>
      </c>
      <c r="AO209" s="44" t="s">
        <v>49</v>
      </c>
      <c r="AP209" s="45">
        <v>0</v>
      </c>
      <c r="AQ209" s="16"/>
      <c r="AR209" s="40">
        <v>6.59E-2</v>
      </c>
      <c r="AS209" s="40" t="s">
        <v>49</v>
      </c>
      <c r="AT209" s="41">
        <v>0</v>
      </c>
      <c r="AU209" s="16"/>
      <c r="AV209" s="46">
        <v>2.46E-2</v>
      </c>
      <c r="AW209" s="46" t="s">
        <v>49</v>
      </c>
      <c r="AX209" s="47">
        <v>0</v>
      </c>
      <c r="AY209" s="16"/>
      <c r="AZ209" s="48" t="s">
        <v>52</v>
      </c>
      <c r="BA209" s="48" t="s">
        <v>49</v>
      </c>
      <c r="BB209" s="49">
        <v>0</v>
      </c>
      <c r="BC209" s="16"/>
      <c r="BD209" s="50"/>
    </row>
    <row r="210" spans="1:56" ht="15.6" customHeight="1" thickBot="1" x14ac:dyDescent="0.35">
      <c r="A210" s="105" t="s">
        <v>455</v>
      </c>
      <c r="B210" s="106">
        <v>1137832</v>
      </c>
      <c r="C210" s="150" t="s">
        <v>48</v>
      </c>
      <c r="D210" s="26">
        <v>262.94</v>
      </c>
      <c r="E210" s="26">
        <v>8.4499999999999993</v>
      </c>
      <c r="F210" s="27">
        <v>13.67</v>
      </c>
      <c r="G210" s="53">
        <v>7.5</v>
      </c>
      <c r="H210" s="28">
        <f>SUM(D210:G210)</f>
        <v>292.56</v>
      </c>
      <c r="I210" s="29">
        <f>D210+E210</f>
        <v>271.39</v>
      </c>
      <c r="J210" s="29">
        <v>0.86</v>
      </c>
      <c r="K210" s="30">
        <v>13.67</v>
      </c>
      <c r="L210" s="30">
        <v>12</v>
      </c>
      <c r="M210" s="31">
        <f>SUM(I210:L210)</f>
        <v>297.92</v>
      </c>
      <c r="N210" s="16"/>
      <c r="O210" s="32" t="s">
        <v>51</v>
      </c>
      <c r="P210" s="33">
        <v>4</v>
      </c>
      <c r="Q210" s="34">
        <v>12</v>
      </c>
      <c r="R210" s="16"/>
      <c r="S210" s="35" t="s">
        <v>51</v>
      </c>
      <c r="T210" s="35" t="s">
        <v>49</v>
      </c>
      <c r="U210" s="35" t="s">
        <v>49</v>
      </c>
      <c r="V210" s="35" t="s">
        <v>49</v>
      </c>
      <c r="W210" s="35" t="s">
        <v>51</v>
      </c>
      <c r="X210" s="36">
        <v>4</v>
      </c>
      <c r="Y210" s="16"/>
      <c r="Z210" s="37">
        <v>3.73</v>
      </c>
      <c r="AA210" s="37" t="s">
        <v>49</v>
      </c>
      <c r="AB210" s="37" t="s">
        <v>82</v>
      </c>
      <c r="AC210" s="38">
        <v>0</v>
      </c>
      <c r="AD210" s="16"/>
      <c r="AE210" s="39">
        <v>-0.1193275000000007</v>
      </c>
      <c r="AF210" s="40">
        <v>-3.0975751420422457E-2</v>
      </c>
      <c r="AG210" s="40" t="s">
        <v>49</v>
      </c>
      <c r="AH210" s="41">
        <v>0</v>
      </c>
      <c r="AI210" s="16"/>
      <c r="AJ210" s="42">
        <v>0.60599999999999998</v>
      </c>
      <c r="AK210" s="42" t="s">
        <v>49</v>
      </c>
      <c r="AL210" s="43">
        <v>0</v>
      </c>
      <c r="AM210" s="16"/>
      <c r="AN210" s="44">
        <v>3.56E-2</v>
      </c>
      <c r="AO210" s="44" t="s">
        <v>51</v>
      </c>
      <c r="AP210" s="45">
        <v>3</v>
      </c>
      <c r="AQ210" s="16"/>
      <c r="AR210" s="40">
        <v>4.4999999999999998E-2</v>
      </c>
      <c r="AS210" s="40" t="s">
        <v>51</v>
      </c>
      <c r="AT210" s="41">
        <v>3</v>
      </c>
      <c r="AU210" s="16"/>
      <c r="AV210" s="46">
        <v>5.8999999999999999E-3</v>
      </c>
      <c r="AW210" s="46" t="s">
        <v>51</v>
      </c>
      <c r="AX210" s="47">
        <v>3</v>
      </c>
      <c r="AY210" s="16"/>
      <c r="AZ210" s="48">
        <v>0.95</v>
      </c>
      <c r="BA210" s="48" t="s">
        <v>51</v>
      </c>
      <c r="BB210" s="49">
        <v>3</v>
      </c>
      <c r="BC210" s="16"/>
      <c r="BD210" s="50"/>
    </row>
    <row r="211" spans="1:56" ht="15.6" customHeight="1" thickBot="1" x14ac:dyDescent="0.35">
      <c r="A211" s="51" t="s">
        <v>262</v>
      </c>
      <c r="B211" s="52">
        <v>4497406</v>
      </c>
      <c r="C211" s="52" t="s">
        <v>48</v>
      </c>
      <c r="D211" s="26">
        <v>250.61</v>
      </c>
      <c r="E211" s="26">
        <v>8.4499999999999993</v>
      </c>
      <c r="F211" s="53">
        <v>13.67</v>
      </c>
      <c r="G211" s="53">
        <v>0</v>
      </c>
      <c r="H211" s="28">
        <f t="shared" si="9"/>
        <v>272.73</v>
      </c>
      <c r="I211" s="29">
        <f t="shared" si="11"/>
        <v>259.06</v>
      </c>
      <c r="J211" s="29">
        <v>0.86</v>
      </c>
      <c r="K211" s="30">
        <v>13.67</v>
      </c>
      <c r="L211" s="30">
        <v>0</v>
      </c>
      <c r="M211" s="31">
        <f t="shared" si="10"/>
        <v>273.59000000000003</v>
      </c>
      <c r="N211" s="16"/>
      <c r="O211" s="32" t="s">
        <v>49</v>
      </c>
      <c r="P211" s="33" t="s">
        <v>50</v>
      </c>
      <c r="Q211" s="34">
        <v>0</v>
      </c>
      <c r="R211" s="16"/>
      <c r="S211" s="35" t="s">
        <v>51</v>
      </c>
      <c r="T211" s="35" t="s">
        <v>51</v>
      </c>
      <c r="U211" s="35" t="s">
        <v>51</v>
      </c>
      <c r="V211" s="35" t="s">
        <v>49</v>
      </c>
      <c r="W211" s="35" t="s">
        <v>49</v>
      </c>
      <c r="X211" s="36" t="s">
        <v>50</v>
      </c>
      <c r="Y211" s="16"/>
      <c r="Z211" s="37" t="s">
        <v>54</v>
      </c>
      <c r="AA211" s="37" t="s">
        <v>49</v>
      </c>
      <c r="AB211" s="37" t="s">
        <v>52</v>
      </c>
      <c r="AC211" s="38">
        <v>0</v>
      </c>
      <c r="AD211" s="16"/>
      <c r="AE211" s="39">
        <v>2.7853949999999998</v>
      </c>
      <c r="AF211" s="40" t="s">
        <v>52</v>
      </c>
      <c r="AG211" s="40" t="s">
        <v>49</v>
      </c>
      <c r="AH211" s="41">
        <v>0</v>
      </c>
      <c r="AI211" s="16"/>
      <c r="AJ211" s="42" t="s">
        <v>54</v>
      </c>
      <c r="AK211" s="42" t="s">
        <v>49</v>
      </c>
      <c r="AL211" s="43">
        <v>0</v>
      </c>
      <c r="AM211" s="16"/>
      <c r="AN211" s="44">
        <v>4.0399999999999998E-2</v>
      </c>
      <c r="AO211" s="44" t="s">
        <v>51</v>
      </c>
      <c r="AP211" s="45">
        <v>3</v>
      </c>
      <c r="AQ211" s="16"/>
      <c r="AR211" s="40">
        <v>6.0400000000000002E-2</v>
      </c>
      <c r="AS211" s="40" t="s">
        <v>49</v>
      </c>
      <c r="AT211" s="41">
        <v>0</v>
      </c>
      <c r="AU211" s="16"/>
      <c r="AV211" s="46">
        <v>1.49E-2</v>
      </c>
      <c r="AW211" s="46" t="s">
        <v>51</v>
      </c>
      <c r="AX211" s="47">
        <v>3</v>
      </c>
      <c r="AY211" s="16"/>
      <c r="AZ211" s="48">
        <v>0.95</v>
      </c>
      <c r="BA211" s="48" t="s">
        <v>51</v>
      </c>
      <c r="BB211" s="49">
        <v>3</v>
      </c>
      <c r="BC211" s="16"/>
      <c r="BD211" s="50"/>
    </row>
    <row r="212" spans="1:56" ht="15.6" customHeight="1" thickBot="1" x14ac:dyDescent="0.35">
      <c r="A212" s="61" t="s">
        <v>263</v>
      </c>
      <c r="B212" s="52">
        <v>4506502</v>
      </c>
      <c r="C212" s="52" t="s">
        <v>48</v>
      </c>
      <c r="D212" s="26">
        <v>250.33</v>
      </c>
      <c r="E212" s="26">
        <v>8.4499999999999993</v>
      </c>
      <c r="F212" s="53">
        <v>13.67</v>
      </c>
      <c r="G212" s="53">
        <v>6</v>
      </c>
      <c r="H212" s="28">
        <f t="shared" si="9"/>
        <v>278.45000000000005</v>
      </c>
      <c r="I212" s="29">
        <f t="shared" si="11"/>
        <v>258.78000000000003</v>
      </c>
      <c r="J212" s="29">
        <v>0.86</v>
      </c>
      <c r="K212" s="30">
        <v>13.67</v>
      </c>
      <c r="L212" s="30">
        <v>6</v>
      </c>
      <c r="M212" s="31">
        <f t="shared" si="10"/>
        <v>279.31000000000006</v>
      </c>
      <c r="N212" s="16"/>
      <c r="O212" s="32" t="s">
        <v>51</v>
      </c>
      <c r="P212" s="33">
        <v>2</v>
      </c>
      <c r="Q212" s="34">
        <v>6</v>
      </c>
      <c r="R212" s="16"/>
      <c r="S212" s="35" t="s">
        <v>51</v>
      </c>
      <c r="T212" s="35" t="s">
        <v>49</v>
      </c>
      <c r="U212" s="35" t="s">
        <v>49</v>
      </c>
      <c r="V212" s="35" t="s">
        <v>49</v>
      </c>
      <c r="W212" s="35" t="s">
        <v>51</v>
      </c>
      <c r="X212" s="36">
        <v>2</v>
      </c>
      <c r="Y212" s="16"/>
      <c r="Z212" s="37">
        <v>3.37</v>
      </c>
      <c r="AA212" s="37" t="s">
        <v>49</v>
      </c>
      <c r="AB212" s="37" t="s">
        <v>52</v>
      </c>
      <c r="AC212" s="38">
        <v>0</v>
      </c>
      <c r="AD212" s="16"/>
      <c r="AE212" s="39">
        <v>-9.1692499999999733E-2</v>
      </c>
      <c r="AF212" s="40">
        <v>-2.6519347402944767E-2</v>
      </c>
      <c r="AG212" s="40" t="s">
        <v>49</v>
      </c>
      <c r="AH212" s="41">
        <v>0</v>
      </c>
      <c r="AI212" s="16"/>
      <c r="AJ212" s="42">
        <v>0.48799999999999999</v>
      </c>
      <c r="AK212" s="42" t="s">
        <v>49</v>
      </c>
      <c r="AL212" s="43">
        <v>0</v>
      </c>
      <c r="AM212" s="16"/>
      <c r="AN212" s="44">
        <v>2.8199999999999999E-2</v>
      </c>
      <c r="AO212" s="44" t="s">
        <v>51</v>
      </c>
      <c r="AP212" s="45">
        <v>3</v>
      </c>
      <c r="AQ212" s="16"/>
      <c r="AR212" s="40">
        <v>7.2499999999999995E-2</v>
      </c>
      <c r="AS212" s="40" t="s">
        <v>49</v>
      </c>
      <c r="AT212" s="41">
        <v>0</v>
      </c>
      <c r="AU212" s="16"/>
      <c r="AV212" s="46">
        <v>5.6999999999999993E-3</v>
      </c>
      <c r="AW212" s="46" t="s">
        <v>51</v>
      </c>
      <c r="AX212" s="47">
        <v>3</v>
      </c>
      <c r="AY212" s="16"/>
      <c r="AZ212" s="48" t="s">
        <v>57</v>
      </c>
      <c r="BA212" s="48" t="s">
        <v>49</v>
      </c>
      <c r="BB212" s="49">
        <v>0</v>
      </c>
      <c r="BC212" s="16"/>
      <c r="BD212" s="50"/>
    </row>
    <row r="213" spans="1:56" ht="15.6" customHeight="1" thickBot="1" x14ac:dyDescent="0.35">
      <c r="A213" s="130" t="s">
        <v>264</v>
      </c>
      <c r="B213" s="131">
        <v>980579</v>
      </c>
      <c r="C213" s="52" t="s">
        <v>48</v>
      </c>
      <c r="D213" s="26">
        <v>264.58</v>
      </c>
      <c r="E213" s="26">
        <v>8.4499999999999993</v>
      </c>
      <c r="F213" s="53">
        <v>13.67</v>
      </c>
      <c r="G213" s="53">
        <v>0</v>
      </c>
      <c r="H213" s="28">
        <f t="shared" si="9"/>
        <v>286.7</v>
      </c>
      <c r="I213" s="29">
        <f t="shared" si="11"/>
        <v>273.02999999999997</v>
      </c>
      <c r="J213" s="29">
        <v>0.86</v>
      </c>
      <c r="K213" s="30">
        <v>13.67</v>
      </c>
      <c r="L213" s="30">
        <v>6</v>
      </c>
      <c r="M213" s="31">
        <f t="shared" si="10"/>
        <v>293.56</v>
      </c>
      <c r="N213" s="16"/>
      <c r="O213" s="32" t="s">
        <v>51</v>
      </c>
      <c r="P213" s="33">
        <v>2</v>
      </c>
      <c r="Q213" s="34">
        <v>6</v>
      </c>
      <c r="R213" s="16"/>
      <c r="S213" s="35" t="s">
        <v>51</v>
      </c>
      <c r="T213" s="35" t="s">
        <v>49</v>
      </c>
      <c r="U213" s="35" t="s">
        <v>49</v>
      </c>
      <c r="V213" s="35" t="s">
        <v>49</v>
      </c>
      <c r="W213" s="35" t="s">
        <v>51</v>
      </c>
      <c r="X213" s="36">
        <v>2</v>
      </c>
      <c r="Y213" s="16"/>
      <c r="Z213" s="37">
        <v>3.24</v>
      </c>
      <c r="AA213" s="37" t="s">
        <v>49</v>
      </c>
      <c r="AB213" s="37" t="s">
        <v>52</v>
      </c>
      <c r="AC213" s="38">
        <v>0</v>
      </c>
      <c r="AD213" s="16"/>
      <c r="AE213" s="39">
        <v>0.26879250000000043</v>
      </c>
      <c r="AF213" s="40">
        <v>9.0471987149118999E-2</v>
      </c>
      <c r="AG213" s="40" t="s">
        <v>49</v>
      </c>
      <c r="AH213" s="41">
        <v>0</v>
      </c>
      <c r="AI213" s="16"/>
      <c r="AJ213" s="42" t="s">
        <v>54</v>
      </c>
      <c r="AK213" s="42" t="s">
        <v>49</v>
      </c>
      <c r="AL213" s="43">
        <v>0</v>
      </c>
      <c r="AM213" s="16"/>
      <c r="AN213" s="44">
        <v>6.1900000000000004E-2</v>
      </c>
      <c r="AO213" s="44" t="s">
        <v>49</v>
      </c>
      <c r="AP213" s="45">
        <v>0</v>
      </c>
      <c r="AQ213" s="16"/>
      <c r="AR213" s="40">
        <v>3.61E-2</v>
      </c>
      <c r="AS213" s="40" t="s">
        <v>51</v>
      </c>
      <c r="AT213" s="41">
        <v>3</v>
      </c>
      <c r="AU213" s="16"/>
      <c r="AV213" s="46">
        <v>2.7099999999999999E-2</v>
      </c>
      <c r="AW213" s="46" t="s">
        <v>49</v>
      </c>
      <c r="AX213" s="47">
        <v>0</v>
      </c>
      <c r="AY213" s="16"/>
      <c r="AZ213" s="48">
        <v>0.98</v>
      </c>
      <c r="BA213" s="48" t="s">
        <v>51</v>
      </c>
      <c r="BB213" s="49">
        <v>3</v>
      </c>
      <c r="BC213" s="16"/>
      <c r="BD213" s="50"/>
    </row>
    <row r="214" spans="1:56" ht="15.6" customHeight="1" thickBot="1" x14ac:dyDescent="0.35">
      <c r="A214" s="51" t="s">
        <v>265</v>
      </c>
      <c r="B214" s="52">
        <v>4464401</v>
      </c>
      <c r="C214" s="52" t="s">
        <v>48</v>
      </c>
      <c r="D214" s="26">
        <v>243.9</v>
      </c>
      <c r="E214" s="26">
        <v>8.4499999999999993</v>
      </c>
      <c r="F214" s="53">
        <v>13.67</v>
      </c>
      <c r="G214" s="53">
        <v>9</v>
      </c>
      <c r="H214" s="28">
        <f t="shared" si="9"/>
        <v>275.02</v>
      </c>
      <c r="I214" s="29">
        <f t="shared" si="11"/>
        <v>252.35</v>
      </c>
      <c r="J214" s="29">
        <v>0.86</v>
      </c>
      <c r="K214" s="30">
        <v>13.67</v>
      </c>
      <c r="L214" s="30">
        <v>6</v>
      </c>
      <c r="M214" s="31">
        <f t="shared" si="10"/>
        <v>272.88</v>
      </c>
      <c r="N214" s="16"/>
      <c r="O214" s="32" t="s">
        <v>51</v>
      </c>
      <c r="P214" s="33">
        <v>2</v>
      </c>
      <c r="Q214" s="34">
        <v>6</v>
      </c>
      <c r="R214" s="16"/>
      <c r="S214" s="35" t="s">
        <v>51</v>
      </c>
      <c r="T214" s="35" t="s">
        <v>49</v>
      </c>
      <c r="U214" s="35" t="s">
        <v>49</v>
      </c>
      <c r="V214" s="35" t="s">
        <v>49</v>
      </c>
      <c r="W214" s="35" t="s">
        <v>51</v>
      </c>
      <c r="X214" s="36">
        <v>2</v>
      </c>
      <c r="Y214" s="16"/>
      <c r="Z214" s="37">
        <v>3.24</v>
      </c>
      <c r="AA214" s="37" t="s">
        <v>49</v>
      </c>
      <c r="AB214" s="37" t="s">
        <v>52</v>
      </c>
      <c r="AC214" s="38">
        <v>0</v>
      </c>
      <c r="AD214" s="16"/>
      <c r="AE214" s="39">
        <v>-4.3430000000000746E-2</v>
      </c>
      <c r="AF214" s="40">
        <v>-1.322241081418471E-2</v>
      </c>
      <c r="AG214" s="40" t="s">
        <v>49</v>
      </c>
      <c r="AH214" s="41">
        <v>0</v>
      </c>
      <c r="AI214" s="16"/>
      <c r="AJ214" s="42">
        <v>0.373</v>
      </c>
      <c r="AK214" s="42" t="s">
        <v>49</v>
      </c>
      <c r="AL214" s="43">
        <v>0</v>
      </c>
      <c r="AM214" s="16"/>
      <c r="AN214" s="44">
        <v>0.10980000000000001</v>
      </c>
      <c r="AO214" s="44" t="s">
        <v>49</v>
      </c>
      <c r="AP214" s="45">
        <v>0</v>
      </c>
      <c r="AQ214" s="16"/>
      <c r="AR214" s="40">
        <v>4.07E-2</v>
      </c>
      <c r="AS214" s="40" t="s">
        <v>51</v>
      </c>
      <c r="AT214" s="41">
        <v>3</v>
      </c>
      <c r="AU214" s="16"/>
      <c r="AV214" s="46">
        <v>1.5600000000000001E-2</v>
      </c>
      <c r="AW214" s="46" t="s">
        <v>51</v>
      </c>
      <c r="AX214" s="47">
        <v>3</v>
      </c>
      <c r="AY214" s="16"/>
      <c r="AZ214" s="48" t="s">
        <v>57</v>
      </c>
      <c r="BA214" s="48" t="s">
        <v>49</v>
      </c>
      <c r="BB214" s="49">
        <v>0</v>
      </c>
      <c r="BC214" s="16"/>
      <c r="BD214" s="50"/>
    </row>
    <row r="215" spans="1:56" ht="15.6" customHeight="1" thickBot="1" x14ac:dyDescent="0.35">
      <c r="A215" s="24" t="s">
        <v>448</v>
      </c>
      <c r="B215" s="25">
        <v>4478509</v>
      </c>
      <c r="C215" s="52" t="s">
        <v>48</v>
      </c>
      <c r="D215" s="26">
        <v>254.10000000000002</v>
      </c>
      <c r="E215" s="26">
        <v>8.4499999999999993</v>
      </c>
      <c r="F215" s="53">
        <v>13.67</v>
      </c>
      <c r="G215" s="53">
        <v>10.5</v>
      </c>
      <c r="H215" s="28">
        <f t="shared" si="9"/>
        <v>286.72000000000003</v>
      </c>
      <c r="I215" s="29">
        <f t="shared" si="11"/>
        <v>262.55</v>
      </c>
      <c r="J215" s="29">
        <v>0.86</v>
      </c>
      <c r="K215" s="30">
        <v>13.67</v>
      </c>
      <c r="L215" s="30">
        <v>12</v>
      </c>
      <c r="M215" s="31">
        <f t="shared" si="10"/>
        <v>289.08000000000004</v>
      </c>
      <c r="N215" s="16"/>
      <c r="O215" s="32" t="s">
        <v>51</v>
      </c>
      <c r="P215" s="33">
        <v>4</v>
      </c>
      <c r="Q215" s="34">
        <v>12</v>
      </c>
      <c r="R215" s="16"/>
      <c r="S215" s="35" t="s">
        <v>51</v>
      </c>
      <c r="T215" s="35" t="s">
        <v>49</v>
      </c>
      <c r="U215" s="35" t="s">
        <v>49</v>
      </c>
      <c r="V215" s="35" t="s">
        <v>49</v>
      </c>
      <c r="W215" s="35" t="s">
        <v>51</v>
      </c>
      <c r="X215" s="36">
        <v>4</v>
      </c>
      <c r="Y215" s="16"/>
      <c r="Z215" s="37">
        <v>3.65</v>
      </c>
      <c r="AA215" s="37" t="s">
        <v>49</v>
      </c>
      <c r="AB215" s="37" t="s">
        <v>82</v>
      </c>
      <c r="AC215" s="38">
        <v>0</v>
      </c>
      <c r="AD215" s="16"/>
      <c r="AE215" s="39">
        <v>-0.22069750000000043</v>
      </c>
      <c r="AF215" s="40">
        <v>-5.7039826888496584E-2</v>
      </c>
      <c r="AG215" s="40" t="s">
        <v>49</v>
      </c>
      <c r="AH215" s="41">
        <v>0</v>
      </c>
      <c r="AI215" s="16"/>
      <c r="AJ215" s="42">
        <v>0.4778</v>
      </c>
      <c r="AK215" s="42" t="s">
        <v>49</v>
      </c>
      <c r="AL215" s="43">
        <v>0</v>
      </c>
      <c r="AM215" s="16"/>
      <c r="AN215" s="44">
        <v>3.9199999999999999E-2</v>
      </c>
      <c r="AO215" s="44" t="s">
        <v>51</v>
      </c>
      <c r="AP215" s="45">
        <v>3</v>
      </c>
      <c r="AQ215" s="16"/>
      <c r="AR215" s="40">
        <v>3.2799999999999996E-2</v>
      </c>
      <c r="AS215" s="40" t="s">
        <v>51</v>
      </c>
      <c r="AT215" s="41">
        <v>3</v>
      </c>
      <c r="AU215" s="16"/>
      <c r="AV215" s="46">
        <v>1.38E-2</v>
      </c>
      <c r="AW215" s="46" t="s">
        <v>51</v>
      </c>
      <c r="AX215" s="47">
        <v>3</v>
      </c>
      <c r="AY215" s="16"/>
      <c r="AZ215" s="48">
        <v>0.95</v>
      </c>
      <c r="BA215" s="48" t="s">
        <v>51</v>
      </c>
      <c r="BB215" s="49">
        <v>3</v>
      </c>
      <c r="BC215" s="16"/>
      <c r="BD215" s="50"/>
    </row>
    <row r="216" spans="1:56" ht="15.6" customHeight="1" thickBot="1" x14ac:dyDescent="0.35">
      <c r="A216" s="51" t="s">
        <v>449</v>
      </c>
      <c r="B216" s="52">
        <v>247618</v>
      </c>
      <c r="C216" s="52" t="s">
        <v>48</v>
      </c>
      <c r="D216" s="26">
        <v>254.86</v>
      </c>
      <c r="E216" s="26">
        <v>8.4499999999999993</v>
      </c>
      <c r="F216" s="53">
        <v>13.67</v>
      </c>
      <c r="G216" s="53">
        <v>0</v>
      </c>
      <c r="H216" s="28">
        <f t="shared" si="9"/>
        <v>276.98</v>
      </c>
      <c r="I216" s="29">
        <f t="shared" si="11"/>
        <v>263.31</v>
      </c>
      <c r="J216" s="29">
        <v>0.86</v>
      </c>
      <c r="K216" s="30">
        <v>13.67</v>
      </c>
      <c r="L216" s="30">
        <v>0</v>
      </c>
      <c r="M216" s="31">
        <f t="shared" si="10"/>
        <v>277.84000000000003</v>
      </c>
      <c r="N216" s="16"/>
      <c r="O216" s="32" t="s">
        <v>49</v>
      </c>
      <c r="P216" s="33" t="s">
        <v>50</v>
      </c>
      <c r="Q216" s="34">
        <v>0</v>
      </c>
      <c r="R216" s="16"/>
      <c r="S216" s="35" t="s">
        <v>51</v>
      </c>
      <c r="T216" s="35" t="s">
        <v>49</v>
      </c>
      <c r="U216" s="35" t="s">
        <v>51</v>
      </c>
      <c r="V216" s="35" t="s">
        <v>49</v>
      </c>
      <c r="W216" s="35" t="s">
        <v>49</v>
      </c>
      <c r="X216" s="36" t="s">
        <v>50</v>
      </c>
      <c r="Y216" s="16"/>
      <c r="Z216" s="37">
        <v>3.16</v>
      </c>
      <c r="AA216" s="37" t="s">
        <v>49</v>
      </c>
      <c r="AB216" s="37" t="s">
        <v>52</v>
      </c>
      <c r="AC216" s="38">
        <v>0</v>
      </c>
      <c r="AD216" s="16"/>
      <c r="AE216" s="39">
        <v>-0.2661399999999996</v>
      </c>
      <c r="AF216" s="40">
        <v>-7.773132253358421E-2</v>
      </c>
      <c r="AG216" s="40" t="s">
        <v>49</v>
      </c>
      <c r="AH216" s="41">
        <v>0</v>
      </c>
      <c r="AI216" s="16"/>
      <c r="AJ216" s="42">
        <v>0.6583</v>
      </c>
      <c r="AK216" s="42" t="s">
        <v>49</v>
      </c>
      <c r="AL216" s="43">
        <v>0</v>
      </c>
      <c r="AM216" s="16"/>
      <c r="AN216" s="44">
        <v>7.8799999999999995E-2</v>
      </c>
      <c r="AO216" s="44" t="s">
        <v>49</v>
      </c>
      <c r="AP216" s="45">
        <v>0</v>
      </c>
      <c r="AQ216" s="16"/>
      <c r="AR216" s="40">
        <v>7.5300000000000006E-2</v>
      </c>
      <c r="AS216" s="40" t="s">
        <v>49</v>
      </c>
      <c r="AT216" s="41">
        <v>0</v>
      </c>
      <c r="AU216" s="16"/>
      <c r="AV216" s="46">
        <v>9.4999999999999998E-3</v>
      </c>
      <c r="AW216" s="46" t="s">
        <v>51</v>
      </c>
      <c r="AX216" s="47">
        <v>3</v>
      </c>
      <c r="AY216" s="16"/>
      <c r="AZ216" s="48">
        <v>0.84</v>
      </c>
      <c r="BA216" s="48" t="s">
        <v>49</v>
      </c>
      <c r="BB216" s="49">
        <v>0</v>
      </c>
      <c r="BC216" s="16"/>
      <c r="BD216" s="50"/>
    </row>
    <row r="217" spans="1:56" ht="15.6" customHeight="1" thickBot="1" x14ac:dyDescent="0.35">
      <c r="A217" s="51" t="s">
        <v>266</v>
      </c>
      <c r="B217" s="52">
        <v>4466101</v>
      </c>
      <c r="C217" s="52" t="s">
        <v>48</v>
      </c>
      <c r="D217" s="26">
        <v>253.15</v>
      </c>
      <c r="E217" s="26">
        <v>8.4499999999999993</v>
      </c>
      <c r="F217" s="53">
        <v>13.67</v>
      </c>
      <c r="G217" s="53">
        <v>9.75</v>
      </c>
      <c r="H217" s="28">
        <f t="shared" si="9"/>
        <v>285.02000000000004</v>
      </c>
      <c r="I217" s="29">
        <f t="shared" si="11"/>
        <v>261.60000000000002</v>
      </c>
      <c r="J217" s="29">
        <v>0.86</v>
      </c>
      <c r="K217" s="30">
        <v>13.67</v>
      </c>
      <c r="L217" s="30">
        <v>15.75</v>
      </c>
      <c r="M217" s="31">
        <f t="shared" si="10"/>
        <v>291.88000000000005</v>
      </c>
      <c r="N217" s="16"/>
      <c r="O217" s="32" t="s">
        <v>51</v>
      </c>
      <c r="P217" s="33">
        <v>4</v>
      </c>
      <c r="Q217" s="34">
        <v>15.75</v>
      </c>
      <c r="R217" s="16"/>
      <c r="S217" s="35" t="s">
        <v>51</v>
      </c>
      <c r="T217" s="35" t="s">
        <v>49</v>
      </c>
      <c r="U217" s="35" t="s">
        <v>49</v>
      </c>
      <c r="V217" s="35" t="s">
        <v>49</v>
      </c>
      <c r="W217" s="35" t="s">
        <v>51</v>
      </c>
      <c r="X217" s="36">
        <v>4</v>
      </c>
      <c r="Y217" s="16"/>
      <c r="Z217" s="37">
        <v>5.23</v>
      </c>
      <c r="AA217" s="37" t="s">
        <v>51</v>
      </c>
      <c r="AB217" s="37" t="s">
        <v>60</v>
      </c>
      <c r="AC217" s="38">
        <v>6.75</v>
      </c>
      <c r="AD217" s="16"/>
      <c r="AE217" s="39">
        <v>-0.24360750000000042</v>
      </c>
      <c r="AF217" s="40">
        <v>-4.4545534337954225E-2</v>
      </c>
      <c r="AG217" s="40" t="s">
        <v>49</v>
      </c>
      <c r="AH217" s="41">
        <v>0</v>
      </c>
      <c r="AI217" s="16"/>
      <c r="AJ217" s="42">
        <v>0.3483</v>
      </c>
      <c r="AK217" s="42" t="s">
        <v>49</v>
      </c>
      <c r="AL217" s="43">
        <v>0</v>
      </c>
      <c r="AM217" s="16"/>
      <c r="AN217" s="44">
        <v>2.7699999999999999E-2</v>
      </c>
      <c r="AO217" s="44" t="s">
        <v>51</v>
      </c>
      <c r="AP217" s="45">
        <v>3</v>
      </c>
      <c r="AQ217" s="16"/>
      <c r="AR217" s="40">
        <v>4.5499999999999999E-2</v>
      </c>
      <c r="AS217" s="40" t="s">
        <v>51</v>
      </c>
      <c r="AT217" s="41">
        <v>3</v>
      </c>
      <c r="AU217" s="16"/>
      <c r="AV217" s="46">
        <v>1.2E-2</v>
      </c>
      <c r="AW217" s="46" t="s">
        <v>51</v>
      </c>
      <c r="AX217" s="47">
        <v>3</v>
      </c>
      <c r="AY217" s="16"/>
      <c r="AZ217" s="48" t="s">
        <v>52</v>
      </c>
      <c r="BA217" s="48" t="s">
        <v>49</v>
      </c>
      <c r="BB217" s="49">
        <v>0</v>
      </c>
      <c r="BC217" s="16"/>
      <c r="BD217" s="50"/>
    </row>
    <row r="218" spans="1:56" ht="15.6" customHeight="1" thickBot="1" x14ac:dyDescent="0.35">
      <c r="A218" s="51" t="s">
        <v>267</v>
      </c>
      <c r="B218" s="52">
        <v>6329209</v>
      </c>
      <c r="C218" s="52" t="s">
        <v>48</v>
      </c>
      <c r="D218" s="26">
        <v>259.13</v>
      </c>
      <c r="E218" s="26">
        <v>8.4499999999999993</v>
      </c>
      <c r="F218" s="53">
        <v>13.67</v>
      </c>
      <c r="G218" s="53">
        <v>23.25</v>
      </c>
      <c r="H218" s="28">
        <f t="shared" si="9"/>
        <v>304.5</v>
      </c>
      <c r="I218" s="29">
        <f t="shared" si="11"/>
        <v>267.58</v>
      </c>
      <c r="J218" s="29">
        <v>0.86</v>
      </c>
      <c r="K218" s="30">
        <v>13.67</v>
      </c>
      <c r="L218" s="30">
        <v>0</v>
      </c>
      <c r="M218" s="31">
        <f t="shared" si="10"/>
        <v>282.11</v>
      </c>
      <c r="N218" s="16"/>
      <c r="O218" s="32" t="s">
        <v>49</v>
      </c>
      <c r="P218" s="33" t="s">
        <v>50</v>
      </c>
      <c r="Q218" s="34">
        <v>0</v>
      </c>
      <c r="R218" s="16"/>
      <c r="S218" s="35" t="s">
        <v>51</v>
      </c>
      <c r="T218" s="35" t="s">
        <v>49</v>
      </c>
      <c r="U218" s="35" t="s">
        <v>49</v>
      </c>
      <c r="V218" s="35" t="s">
        <v>51</v>
      </c>
      <c r="W218" s="35" t="s">
        <v>49</v>
      </c>
      <c r="X218" s="36" t="s">
        <v>50</v>
      </c>
      <c r="Y218" s="16"/>
      <c r="Z218" s="37">
        <v>4.95</v>
      </c>
      <c r="AA218" s="37" t="s">
        <v>51</v>
      </c>
      <c r="AB218" s="37" t="s">
        <v>60</v>
      </c>
      <c r="AC218" s="38">
        <v>6.75</v>
      </c>
      <c r="AD218" s="16"/>
      <c r="AE218" s="39">
        <v>0.17518000000000011</v>
      </c>
      <c r="AF218" s="40">
        <v>3.6725809587851453E-2</v>
      </c>
      <c r="AG218" s="40" t="s">
        <v>49</v>
      </c>
      <c r="AH218" s="41">
        <v>0</v>
      </c>
      <c r="AI218" s="16"/>
      <c r="AJ218" s="42">
        <v>7.4800000000000005E-2</v>
      </c>
      <c r="AK218" s="42" t="s">
        <v>51</v>
      </c>
      <c r="AL218" s="43">
        <v>4.5</v>
      </c>
      <c r="AM218" s="16"/>
      <c r="AN218" s="44">
        <v>7.0599999999999996E-2</v>
      </c>
      <c r="AO218" s="44" t="s">
        <v>49</v>
      </c>
      <c r="AP218" s="45">
        <v>0</v>
      </c>
      <c r="AQ218" s="16"/>
      <c r="AR218" s="40">
        <v>3.7900000000000003E-2</v>
      </c>
      <c r="AS218" s="40" t="s">
        <v>51</v>
      </c>
      <c r="AT218" s="41">
        <v>3</v>
      </c>
      <c r="AU218" s="16"/>
      <c r="AV218" s="46">
        <v>5.5000000000000005E-3</v>
      </c>
      <c r="AW218" s="46" t="s">
        <v>51</v>
      </c>
      <c r="AX218" s="47">
        <v>3</v>
      </c>
      <c r="AY218" s="16"/>
      <c r="AZ218" s="48">
        <v>0.88</v>
      </c>
      <c r="BA218" s="48" t="s">
        <v>51</v>
      </c>
      <c r="BB218" s="49">
        <v>3</v>
      </c>
      <c r="BC218" s="16"/>
      <c r="BD218" s="50"/>
    </row>
    <row r="219" spans="1:56" ht="15.6" customHeight="1" thickBot="1" x14ac:dyDescent="0.35">
      <c r="A219" s="247" t="s">
        <v>450</v>
      </c>
      <c r="B219" s="245">
        <v>1036408</v>
      </c>
      <c r="C219" s="57" t="s">
        <v>48</v>
      </c>
      <c r="D219" s="26">
        <v>251.88000000000002</v>
      </c>
      <c r="E219" s="26">
        <v>8.4499999999999993</v>
      </c>
      <c r="F219" s="53">
        <v>13.67</v>
      </c>
      <c r="G219" s="53">
        <v>3</v>
      </c>
      <c r="H219" s="28">
        <f>SUM(D219:G219)</f>
        <v>277.00000000000006</v>
      </c>
      <c r="I219" s="29">
        <f>D219+E219</f>
        <v>260.33000000000004</v>
      </c>
      <c r="J219" s="29">
        <v>0.86</v>
      </c>
      <c r="K219" s="30">
        <v>13.67</v>
      </c>
      <c r="L219" s="30">
        <v>0</v>
      </c>
      <c r="M219" s="31">
        <f>SUM(I219:L219)</f>
        <v>274.86000000000007</v>
      </c>
      <c r="N219" s="16"/>
      <c r="O219" s="32" t="s">
        <v>49</v>
      </c>
      <c r="P219" s="33" t="s">
        <v>50</v>
      </c>
      <c r="Q219" s="34">
        <v>0</v>
      </c>
      <c r="R219" s="16"/>
      <c r="S219" s="35" t="s">
        <v>51</v>
      </c>
      <c r="T219" s="35" t="s">
        <v>49</v>
      </c>
      <c r="U219" s="35" t="s">
        <v>51</v>
      </c>
      <c r="V219" s="35" t="s">
        <v>49</v>
      </c>
      <c r="W219" s="35" t="s">
        <v>49</v>
      </c>
      <c r="X219" s="36" t="s">
        <v>50</v>
      </c>
      <c r="Y219" s="16"/>
      <c r="Z219" s="37">
        <v>3.33</v>
      </c>
      <c r="AA219" s="37" t="s">
        <v>49</v>
      </c>
      <c r="AB219" s="37" t="s">
        <v>52</v>
      </c>
      <c r="AC219" s="38">
        <v>0</v>
      </c>
      <c r="AD219" s="16"/>
      <c r="AE219" s="39">
        <v>-2.7269999999999683E-2</v>
      </c>
      <c r="AF219" s="40">
        <v>-8.1172431139612967E-3</v>
      </c>
      <c r="AG219" s="40" t="s">
        <v>49</v>
      </c>
      <c r="AH219" s="41">
        <v>0</v>
      </c>
      <c r="AI219" s="16"/>
      <c r="AJ219" s="42">
        <v>0.68650000000000011</v>
      </c>
      <c r="AK219" s="42" t="s">
        <v>49</v>
      </c>
      <c r="AL219" s="43">
        <v>0</v>
      </c>
      <c r="AM219" s="16"/>
      <c r="AN219" s="44">
        <v>3.1800000000000002E-2</v>
      </c>
      <c r="AO219" s="44" t="s">
        <v>51</v>
      </c>
      <c r="AP219" s="45">
        <v>3</v>
      </c>
      <c r="AQ219" s="16"/>
      <c r="AR219" s="40">
        <v>5.7099999999999998E-2</v>
      </c>
      <c r="AS219" s="40" t="s">
        <v>49</v>
      </c>
      <c r="AT219" s="41">
        <v>0</v>
      </c>
      <c r="AU219" s="16"/>
      <c r="AV219" s="46">
        <v>2.4E-2</v>
      </c>
      <c r="AW219" s="46" t="s">
        <v>49</v>
      </c>
      <c r="AX219" s="47">
        <v>0</v>
      </c>
      <c r="AY219" s="16"/>
      <c r="AZ219" s="48">
        <v>0.91</v>
      </c>
      <c r="BA219" s="48" t="s">
        <v>51</v>
      </c>
      <c r="BB219" s="49">
        <v>3</v>
      </c>
      <c r="BC219" s="16"/>
      <c r="BD219" s="50"/>
    </row>
    <row r="220" spans="1:56" ht="15.6" customHeight="1" thickBot="1" x14ac:dyDescent="0.35">
      <c r="A220" s="62" t="s">
        <v>268</v>
      </c>
      <c r="B220" s="52">
        <v>4466209</v>
      </c>
      <c r="C220" s="52" t="s">
        <v>48</v>
      </c>
      <c r="D220" s="26">
        <v>234.33</v>
      </c>
      <c r="E220" s="26">
        <v>8.4499999999999993</v>
      </c>
      <c r="F220" s="53">
        <v>13.67</v>
      </c>
      <c r="G220" s="53">
        <v>0</v>
      </c>
      <c r="H220" s="28">
        <f t="shared" si="9"/>
        <v>256.45</v>
      </c>
      <c r="I220" s="29">
        <f t="shared" si="11"/>
        <v>242.78</v>
      </c>
      <c r="J220" s="29">
        <v>0.86</v>
      </c>
      <c r="K220" s="30">
        <v>13.67</v>
      </c>
      <c r="L220" s="30">
        <v>0</v>
      </c>
      <c r="M220" s="31">
        <f t="shared" si="10"/>
        <v>257.31</v>
      </c>
      <c r="N220" s="16"/>
      <c r="O220" s="32" t="s">
        <v>49</v>
      </c>
      <c r="P220" s="33" t="s">
        <v>50</v>
      </c>
      <c r="Q220" s="34">
        <v>0</v>
      </c>
      <c r="R220" s="16"/>
      <c r="S220" s="35" t="s">
        <v>49</v>
      </c>
      <c r="T220" s="35" t="s">
        <v>49</v>
      </c>
      <c r="U220" s="35" t="s">
        <v>51</v>
      </c>
      <c r="V220" s="35" t="s">
        <v>51</v>
      </c>
      <c r="W220" s="35" t="s">
        <v>49</v>
      </c>
      <c r="X220" s="36" t="s">
        <v>50</v>
      </c>
      <c r="Y220" s="16"/>
      <c r="Z220" s="37">
        <v>4.0599999999999996</v>
      </c>
      <c r="AA220" s="37" t="s">
        <v>51</v>
      </c>
      <c r="AB220" s="37" t="s">
        <v>62</v>
      </c>
      <c r="AC220" s="38">
        <v>4.5</v>
      </c>
      <c r="AD220" s="16"/>
      <c r="AE220" s="39">
        <v>0.6622375000000007</v>
      </c>
      <c r="AF220" s="40">
        <v>0.19516117862189611</v>
      </c>
      <c r="AG220" s="40" t="s">
        <v>51</v>
      </c>
      <c r="AH220" s="41">
        <v>1.25</v>
      </c>
      <c r="AI220" s="16"/>
      <c r="AJ220" s="42">
        <v>0.69200000000000006</v>
      </c>
      <c r="AK220" s="42" t="s">
        <v>49</v>
      </c>
      <c r="AL220" s="43">
        <v>0</v>
      </c>
      <c r="AM220" s="16"/>
      <c r="AN220" s="44">
        <v>5.5800000000000002E-2</v>
      </c>
      <c r="AO220" s="44" t="s">
        <v>51</v>
      </c>
      <c r="AP220" s="45">
        <v>3</v>
      </c>
      <c r="AQ220" s="16"/>
      <c r="AR220" s="40">
        <v>9.8800000000000013E-2</v>
      </c>
      <c r="AS220" s="40" t="s">
        <v>49</v>
      </c>
      <c r="AT220" s="41">
        <v>0</v>
      </c>
      <c r="AU220" s="16"/>
      <c r="AV220" s="46">
        <v>1.3300000000000001E-2</v>
      </c>
      <c r="AW220" s="46" t="s">
        <v>51</v>
      </c>
      <c r="AX220" s="47">
        <v>3</v>
      </c>
      <c r="AY220" s="16"/>
      <c r="AZ220" s="48" t="s">
        <v>50</v>
      </c>
      <c r="BA220" s="48" t="s">
        <v>49</v>
      </c>
      <c r="BB220" s="49">
        <v>0</v>
      </c>
      <c r="BC220" s="16"/>
      <c r="BD220" s="50"/>
    </row>
    <row r="221" spans="1:56" ht="15.6" customHeight="1" thickBot="1" x14ac:dyDescent="0.35">
      <c r="A221" s="132" t="s">
        <v>269</v>
      </c>
      <c r="B221" s="52">
        <v>4491301</v>
      </c>
      <c r="C221" s="52" t="s">
        <v>48</v>
      </c>
      <c r="D221" s="26">
        <v>259.26</v>
      </c>
      <c r="E221" s="26">
        <v>8.4499999999999993</v>
      </c>
      <c r="F221" s="53">
        <v>13.67</v>
      </c>
      <c r="G221" s="53">
        <v>15</v>
      </c>
      <c r="H221" s="28">
        <f t="shared" si="9"/>
        <v>296.38</v>
      </c>
      <c r="I221" s="29">
        <f t="shared" si="11"/>
        <v>267.70999999999998</v>
      </c>
      <c r="J221" s="29">
        <v>0.86</v>
      </c>
      <c r="K221" s="30">
        <v>13.67</v>
      </c>
      <c r="L221" s="30">
        <v>3</v>
      </c>
      <c r="M221" s="31">
        <f t="shared" si="10"/>
        <v>285.24</v>
      </c>
      <c r="N221" s="16"/>
      <c r="O221" s="32" t="s">
        <v>51</v>
      </c>
      <c r="P221" s="33">
        <v>1</v>
      </c>
      <c r="Q221" s="34">
        <v>3</v>
      </c>
      <c r="R221" s="16"/>
      <c r="S221" s="35" t="s">
        <v>51</v>
      </c>
      <c r="T221" s="35" t="s">
        <v>49</v>
      </c>
      <c r="U221" s="35" t="s">
        <v>49</v>
      </c>
      <c r="V221" s="35" t="s">
        <v>49</v>
      </c>
      <c r="W221" s="35" t="s">
        <v>51</v>
      </c>
      <c r="X221" s="36">
        <v>1</v>
      </c>
      <c r="Y221" s="16"/>
      <c r="Z221" s="37">
        <v>3.72</v>
      </c>
      <c r="AA221" s="37" t="s">
        <v>49</v>
      </c>
      <c r="AB221" s="37" t="s">
        <v>82</v>
      </c>
      <c r="AC221" s="38">
        <v>0</v>
      </c>
      <c r="AD221" s="16"/>
      <c r="AE221" s="39">
        <v>-0.13635249999999965</v>
      </c>
      <c r="AF221" s="40">
        <v>-3.5377502292944132E-2</v>
      </c>
      <c r="AG221" s="40" t="s">
        <v>49</v>
      </c>
      <c r="AH221" s="41">
        <v>0</v>
      </c>
      <c r="AI221" s="16"/>
      <c r="AJ221" s="42">
        <v>0.34149999999999997</v>
      </c>
      <c r="AK221" s="42" t="s">
        <v>49</v>
      </c>
      <c r="AL221" s="43">
        <v>0</v>
      </c>
      <c r="AM221" s="16"/>
      <c r="AN221" s="44">
        <v>6.7199999999999996E-2</v>
      </c>
      <c r="AO221" s="44" t="s">
        <v>49</v>
      </c>
      <c r="AP221" s="45">
        <v>0</v>
      </c>
      <c r="AQ221" s="16"/>
      <c r="AR221" s="40">
        <v>7.0300000000000001E-2</v>
      </c>
      <c r="AS221" s="40" t="s">
        <v>49</v>
      </c>
      <c r="AT221" s="41">
        <v>0</v>
      </c>
      <c r="AU221" s="16"/>
      <c r="AV221" s="46">
        <v>1.2800000000000001E-2</v>
      </c>
      <c r="AW221" s="46" t="s">
        <v>51</v>
      </c>
      <c r="AX221" s="47">
        <v>3</v>
      </c>
      <c r="AY221" s="16"/>
      <c r="AZ221" s="48" t="s">
        <v>52</v>
      </c>
      <c r="BA221" s="48" t="s">
        <v>49</v>
      </c>
      <c r="BB221" s="49">
        <v>0</v>
      </c>
      <c r="BC221" s="16"/>
      <c r="BD221" s="50"/>
    </row>
    <row r="222" spans="1:56" ht="15.6" customHeight="1" thickBot="1" x14ac:dyDescent="0.35">
      <c r="A222" s="51" t="s">
        <v>270</v>
      </c>
      <c r="B222" s="52">
        <v>4482808</v>
      </c>
      <c r="C222" s="52" t="s">
        <v>48</v>
      </c>
      <c r="D222" s="26">
        <v>288.79999999999995</v>
      </c>
      <c r="E222" s="26">
        <v>8.4499999999999993</v>
      </c>
      <c r="F222" s="53">
        <v>13.67</v>
      </c>
      <c r="G222" s="53">
        <v>0</v>
      </c>
      <c r="H222" s="28">
        <f t="shared" si="9"/>
        <v>310.91999999999996</v>
      </c>
      <c r="I222" s="29">
        <f t="shared" si="11"/>
        <v>297.24999999999994</v>
      </c>
      <c r="J222" s="29">
        <v>0.86</v>
      </c>
      <c r="K222" s="30">
        <v>13.67</v>
      </c>
      <c r="L222" s="30">
        <v>0</v>
      </c>
      <c r="M222" s="31">
        <f t="shared" si="10"/>
        <v>311.77999999999997</v>
      </c>
      <c r="N222" s="16"/>
      <c r="O222" s="32" t="s">
        <v>49</v>
      </c>
      <c r="P222" s="33" t="s">
        <v>50</v>
      </c>
      <c r="Q222" s="34">
        <v>0</v>
      </c>
      <c r="R222" s="16"/>
      <c r="S222" s="35" t="s">
        <v>51</v>
      </c>
      <c r="T222" s="35" t="s">
        <v>51</v>
      </c>
      <c r="U222" s="35" t="s">
        <v>49</v>
      </c>
      <c r="V222" s="35" t="s">
        <v>49</v>
      </c>
      <c r="W222" s="35" t="s">
        <v>49</v>
      </c>
      <c r="X222" s="36" t="s">
        <v>50</v>
      </c>
      <c r="Y222" s="16"/>
      <c r="Z222" s="37" t="s">
        <v>54</v>
      </c>
      <c r="AA222" s="37" t="s">
        <v>49</v>
      </c>
      <c r="AB222" s="37" t="s">
        <v>52</v>
      </c>
      <c r="AC222" s="38">
        <v>0</v>
      </c>
      <c r="AD222" s="16"/>
      <c r="AE222" s="39">
        <v>2.8846349999999998</v>
      </c>
      <c r="AF222" s="40" t="s">
        <v>52</v>
      </c>
      <c r="AG222" s="40" t="s">
        <v>49</v>
      </c>
      <c r="AH222" s="41">
        <v>0</v>
      </c>
      <c r="AI222" s="16"/>
      <c r="AJ222" s="42" t="s">
        <v>54</v>
      </c>
      <c r="AK222" s="42" t="s">
        <v>49</v>
      </c>
      <c r="AL222" s="43">
        <v>0</v>
      </c>
      <c r="AM222" s="16"/>
      <c r="AN222" s="44">
        <v>7.9299999999999995E-2</v>
      </c>
      <c r="AO222" s="44" t="s">
        <v>49</v>
      </c>
      <c r="AP222" s="45">
        <v>0</v>
      </c>
      <c r="AQ222" s="16"/>
      <c r="AR222" s="40">
        <v>0.1065</v>
      </c>
      <c r="AS222" s="40" t="s">
        <v>49</v>
      </c>
      <c r="AT222" s="41">
        <v>0</v>
      </c>
      <c r="AU222" s="16"/>
      <c r="AV222" s="46">
        <v>2.18E-2</v>
      </c>
      <c r="AW222" s="46" t="s">
        <v>49</v>
      </c>
      <c r="AX222" s="47">
        <v>0</v>
      </c>
      <c r="AY222" s="16"/>
      <c r="AZ222" s="48">
        <v>0.88</v>
      </c>
      <c r="BA222" s="48" t="s">
        <v>51</v>
      </c>
      <c r="BB222" s="49">
        <v>3</v>
      </c>
      <c r="BC222" s="16"/>
      <c r="BD222" s="50"/>
    </row>
    <row r="223" spans="1:56" ht="15.6" customHeight="1" thickBot="1" x14ac:dyDescent="0.35">
      <c r="A223" s="51" t="s">
        <v>271</v>
      </c>
      <c r="B223" s="52">
        <v>4474007</v>
      </c>
      <c r="C223" s="52" t="s">
        <v>48</v>
      </c>
      <c r="D223" s="26">
        <v>246.36</v>
      </c>
      <c r="E223" s="26">
        <v>8.4499999999999993</v>
      </c>
      <c r="F223" s="53">
        <v>13.67</v>
      </c>
      <c r="G223" s="53">
        <v>4.25</v>
      </c>
      <c r="H223" s="28">
        <f t="shared" si="9"/>
        <v>272.73</v>
      </c>
      <c r="I223" s="29">
        <f t="shared" si="11"/>
        <v>254.81</v>
      </c>
      <c r="J223" s="29">
        <v>0.86</v>
      </c>
      <c r="K223" s="30">
        <v>13.67</v>
      </c>
      <c r="L223" s="30">
        <v>3</v>
      </c>
      <c r="M223" s="31">
        <f t="shared" si="10"/>
        <v>272.34000000000003</v>
      </c>
      <c r="N223" s="16"/>
      <c r="O223" s="32" t="s">
        <v>51</v>
      </c>
      <c r="P223" s="33">
        <v>1</v>
      </c>
      <c r="Q223" s="34">
        <v>3</v>
      </c>
      <c r="R223" s="16"/>
      <c r="S223" s="35" t="s">
        <v>51</v>
      </c>
      <c r="T223" s="35" t="s">
        <v>49</v>
      </c>
      <c r="U223" s="35" t="s">
        <v>49</v>
      </c>
      <c r="V223" s="35" t="s">
        <v>49</v>
      </c>
      <c r="W223" s="35" t="s">
        <v>51</v>
      </c>
      <c r="X223" s="36">
        <v>1</v>
      </c>
      <c r="Y223" s="16"/>
      <c r="Z223" s="37">
        <v>3.41</v>
      </c>
      <c r="AA223" s="37" t="s">
        <v>49</v>
      </c>
      <c r="AB223" s="37" t="s">
        <v>52</v>
      </c>
      <c r="AC223" s="38">
        <v>0</v>
      </c>
      <c r="AD223" s="16"/>
      <c r="AE223" s="39">
        <v>-0.40495499999999973</v>
      </c>
      <c r="AF223" s="40">
        <v>-0.10612542798851615</v>
      </c>
      <c r="AG223" s="40" t="s">
        <v>49</v>
      </c>
      <c r="AH223" s="41">
        <v>0</v>
      </c>
      <c r="AI223" s="16"/>
      <c r="AJ223" s="42">
        <v>0.43880000000000002</v>
      </c>
      <c r="AK223" s="42" t="s">
        <v>49</v>
      </c>
      <c r="AL223" s="43">
        <v>0</v>
      </c>
      <c r="AM223" s="16"/>
      <c r="AN223" s="44">
        <v>0.14400000000000002</v>
      </c>
      <c r="AO223" s="44" t="s">
        <v>49</v>
      </c>
      <c r="AP223" s="45">
        <v>0</v>
      </c>
      <c r="AQ223" s="16"/>
      <c r="AR223" s="40">
        <v>0.1018</v>
      </c>
      <c r="AS223" s="40" t="s">
        <v>49</v>
      </c>
      <c r="AT223" s="41">
        <v>0</v>
      </c>
      <c r="AU223" s="16"/>
      <c r="AV223" s="46">
        <v>1.6399999999999998E-2</v>
      </c>
      <c r="AW223" s="46" t="s">
        <v>51</v>
      </c>
      <c r="AX223" s="47">
        <v>3</v>
      </c>
      <c r="AY223" s="16"/>
      <c r="AZ223" s="48">
        <v>0.76</v>
      </c>
      <c r="BA223" s="48" t="s">
        <v>49</v>
      </c>
      <c r="BB223" s="49">
        <v>0</v>
      </c>
      <c r="BC223" s="16"/>
      <c r="BD223" s="50"/>
    </row>
    <row r="224" spans="1:56" s="59" customFormat="1" ht="15.6" customHeight="1" thickBot="1" x14ac:dyDescent="0.35">
      <c r="A224" s="56" t="s">
        <v>272</v>
      </c>
      <c r="B224" s="25">
        <v>1006827</v>
      </c>
      <c r="C224" s="57" t="s">
        <v>48</v>
      </c>
      <c r="D224" s="26">
        <v>259.89</v>
      </c>
      <c r="E224" s="26">
        <v>8.4499999999999993</v>
      </c>
      <c r="F224" s="58">
        <v>13.67</v>
      </c>
      <c r="G224" s="53">
        <v>7.5</v>
      </c>
      <c r="H224" s="28">
        <f t="shared" si="9"/>
        <v>289.51</v>
      </c>
      <c r="I224" s="29">
        <f t="shared" si="11"/>
        <v>268.33999999999997</v>
      </c>
      <c r="J224" s="29">
        <v>0.86</v>
      </c>
      <c r="K224" s="30">
        <v>13.67</v>
      </c>
      <c r="L224" s="30">
        <v>0</v>
      </c>
      <c r="M224" s="31">
        <f t="shared" si="10"/>
        <v>282.87</v>
      </c>
      <c r="N224" s="16"/>
      <c r="O224" s="32" t="s">
        <v>49</v>
      </c>
      <c r="P224" s="33" t="s">
        <v>50</v>
      </c>
      <c r="Q224" s="34">
        <v>0</v>
      </c>
      <c r="R224" s="16"/>
      <c r="S224" s="35" t="s">
        <v>51</v>
      </c>
      <c r="T224" s="35" t="s">
        <v>49</v>
      </c>
      <c r="U224" s="35" t="s">
        <v>49</v>
      </c>
      <c r="V224" s="35" t="s">
        <v>51</v>
      </c>
      <c r="W224" s="35" t="s">
        <v>49</v>
      </c>
      <c r="X224" s="36" t="s">
        <v>50</v>
      </c>
      <c r="Y224" s="16"/>
      <c r="Z224" s="37">
        <v>3.37</v>
      </c>
      <c r="AA224" s="37" t="s">
        <v>49</v>
      </c>
      <c r="AB224" s="37" t="s">
        <v>52</v>
      </c>
      <c r="AC224" s="38">
        <v>0</v>
      </c>
      <c r="AD224" s="16"/>
      <c r="AE224" s="39">
        <v>-0.28544499999999973</v>
      </c>
      <c r="AF224" s="40">
        <v>-7.803206491987863E-2</v>
      </c>
      <c r="AG224" s="40" t="s">
        <v>49</v>
      </c>
      <c r="AH224" s="41">
        <v>0</v>
      </c>
      <c r="AI224" s="16"/>
      <c r="AJ224" s="42">
        <v>0.312</v>
      </c>
      <c r="AK224" s="42" t="s">
        <v>49</v>
      </c>
      <c r="AL224" s="43">
        <v>0</v>
      </c>
      <c r="AM224" s="16"/>
      <c r="AN224" s="44">
        <v>3.0800000000000001E-2</v>
      </c>
      <c r="AO224" s="44" t="s">
        <v>51</v>
      </c>
      <c r="AP224" s="45">
        <v>3</v>
      </c>
      <c r="AQ224" s="16"/>
      <c r="AR224" s="40">
        <v>5.7500000000000002E-2</v>
      </c>
      <c r="AS224" s="40" t="s">
        <v>49</v>
      </c>
      <c r="AT224" s="41">
        <v>0</v>
      </c>
      <c r="AU224" s="16"/>
      <c r="AV224" s="46">
        <v>1.77E-2</v>
      </c>
      <c r="AW224" s="46" t="s">
        <v>51</v>
      </c>
      <c r="AX224" s="47">
        <v>3</v>
      </c>
      <c r="AY224" s="16"/>
      <c r="AZ224" s="48">
        <v>0.91</v>
      </c>
      <c r="BA224" s="48" t="s">
        <v>51</v>
      </c>
      <c r="BB224" s="49">
        <v>3</v>
      </c>
      <c r="BC224" s="16"/>
      <c r="BD224" s="50"/>
    </row>
    <row r="225" spans="1:56" ht="15.6" customHeight="1" thickBot="1" x14ac:dyDescent="0.35">
      <c r="A225" s="133" t="s">
        <v>273</v>
      </c>
      <c r="B225" s="57">
        <v>1008315</v>
      </c>
      <c r="C225" s="57" t="s">
        <v>48</v>
      </c>
      <c r="D225" s="26">
        <v>234.39000000000001</v>
      </c>
      <c r="E225" s="26">
        <v>8.4499999999999993</v>
      </c>
      <c r="F225" s="53">
        <v>13.67</v>
      </c>
      <c r="G225" s="53">
        <v>0</v>
      </c>
      <c r="H225" s="28">
        <f t="shared" si="9"/>
        <v>256.51</v>
      </c>
      <c r="I225" s="29">
        <f t="shared" si="11"/>
        <v>242.84</v>
      </c>
      <c r="J225" s="29">
        <v>0.86</v>
      </c>
      <c r="K225" s="30">
        <v>13.67</v>
      </c>
      <c r="L225" s="30">
        <v>0</v>
      </c>
      <c r="M225" s="31">
        <f t="shared" si="10"/>
        <v>257.37</v>
      </c>
      <c r="N225" s="16"/>
      <c r="O225" s="32" t="s">
        <v>49</v>
      </c>
      <c r="P225" s="33" t="s">
        <v>50</v>
      </c>
      <c r="Q225" s="34">
        <v>0</v>
      </c>
      <c r="R225" s="16"/>
      <c r="S225" s="35" t="s">
        <v>51</v>
      </c>
      <c r="T225" s="35" t="s">
        <v>51</v>
      </c>
      <c r="U225" s="35" t="s">
        <v>51</v>
      </c>
      <c r="V225" s="35" t="s">
        <v>49</v>
      </c>
      <c r="W225" s="35" t="s">
        <v>49</v>
      </c>
      <c r="X225" s="36" t="s">
        <v>50</v>
      </c>
      <c r="Y225" s="16"/>
      <c r="Z225" s="37">
        <v>4.26</v>
      </c>
      <c r="AA225" s="37" t="s">
        <v>51</v>
      </c>
      <c r="AB225" s="37" t="s">
        <v>60</v>
      </c>
      <c r="AC225" s="38">
        <v>6.75</v>
      </c>
      <c r="AD225" s="16"/>
      <c r="AE225" s="39">
        <v>0.5498924999999999</v>
      </c>
      <c r="AF225" s="40">
        <v>0.14840661105278635</v>
      </c>
      <c r="AG225" s="40" t="s">
        <v>49</v>
      </c>
      <c r="AH225" s="41">
        <v>0</v>
      </c>
      <c r="AI225" s="16"/>
      <c r="AJ225" s="42">
        <v>0.26100000000000001</v>
      </c>
      <c r="AK225" s="42" t="s">
        <v>51</v>
      </c>
      <c r="AL225" s="43">
        <v>4.5</v>
      </c>
      <c r="AM225" s="16"/>
      <c r="AN225" s="44">
        <v>5.9400000000000001E-2</v>
      </c>
      <c r="AO225" s="44" t="s">
        <v>49</v>
      </c>
      <c r="AP225" s="45">
        <v>0</v>
      </c>
      <c r="AQ225" s="16"/>
      <c r="AR225" s="40">
        <v>4.2300000000000004E-2</v>
      </c>
      <c r="AS225" s="40" t="s">
        <v>51</v>
      </c>
      <c r="AT225" s="41">
        <v>3</v>
      </c>
      <c r="AU225" s="16"/>
      <c r="AV225" s="46">
        <v>2.76E-2</v>
      </c>
      <c r="AW225" s="46" t="s">
        <v>49</v>
      </c>
      <c r="AX225" s="47">
        <v>0</v>
      </c>
      <c r="AY225" s="16"/>
      <c r="AZ225" s="48">
        <v>0.85</v>
      </c>
      <c r="BA225" s="48" t="s">
        <v>51</v>
      </c>
      <c r="BB225" s="49">
        <v>3</v>
      </c>
      <c r="BC225" s="16"/>
      <c r="BD225" s="50"/>
    </row>
    <row r="226" spans="1:56" ht="15.6" customHeight="1" thickBot="1" x14ac:dyDescent="0.35">
      <c r="A226" s="51" t="s">
        <v>274</v>
      </c>
      <c r="B226" s="52">
        <v>701190</v>
      </c>
      <c r="C226" s="52" t="s">
        <v>48</v>
      </c>
      <c r="D226" s="26">
        <v>269.27999999999997</v>
      </c>
      <c r="E226" s="26">
        <v>8.4499999999999993</v>
      </c>
      <c r="F226" s="53">
        <v>13.67</v>
      </c>
      <c r="G226" s="53">
        <v>0</v>
      </c>
      <c r="H226" s="28">
        <f t="shared" si="9"/>
        <v>291.39999999999998</v>
      </c>
      <c r="I226" s="29">
        <f t="shared" si="11"/>
        <v>277.72999999999996</v>
      </c>
      <c r="J226" s="29">
        <v>0.86</v>
      </c>
      <c r="K226" s="30">
        <v>13.67</v>
      </c>
      <c r="L226" s="30">
        <v>4.5</v>
      </c>
      <c r="M226" s="31">
        <f t="shared" si="10"/>
        <v>296.76</v>
      </c>
      <c r="N226" s="16"/>
      <c r="O226" s="32" t="s">
        <v>51</v>
      </c>
      <c r="P226" s="33">
        <v>1</v>
      </c>
      <c r="Q226" s="34">
        <v>4.5</v>
      </c>
      <c r="R226" s="16"/>
      <c r="S226" s="35" t="s">
        <v>51</v>
      </c>
      <c r="T226" s="35" t="s">
        <v>49</v>
      </c>
      <c r="U226" s="35" t="s">
        <v>49</v>
      </c>
      <c r="V226" s="35" t="s">
        <v>49</v>
      </c>
      <c r="W226" s="35" t="s">
        <v>51</v>
      </c>
      <c r="X226" s="36">
        <v>1</v>
      </c>
      <c r="Y226" s="16"/>
      <c r="Z226" s="37">
        <v>3.93</v>
      </c>
      <c r="AA226" s="37" t="s">
        <v>51</v>
      </c>
      <c r="AB226" s="37" t="s">
        <v>62</v>
      </c>
      <c r="AC226" s="38">
        <v>4.5</v>
      </c>
      <c r="AD226" s="16"/>
      <c r="AE226" s="39">
        <v>3.9298625</v>
      </c>
      <c r="AF226" s="40" t="s">
        <v>52</v>
      </c>
      <c r="AG226" s="40" t="s">
        <v>49</v>
      </c>
      <c r="AH226" s="41">
        <v>0</v>
      </c>
      <c r="AI226" s="16"/>
      <c r="AJ226" s="42" t="s">
        <v>54</v>
      </c>
      <c r="AK226" s="42" t="s">
        <v>49</v>
      </c>
      <c r="AL226" s="43">
        <v>0</v>
      </c>
      <c r="AM226" s="16"/>
      <c r="AN226" s="44">
        <v>7.2099999999999997E-2</v>
      </c>
      <c r="AO226" s="44" t="s">
        <v>49</v>
      </c>
      <c r="AP226" s="45">
        <v>0</v>
      </c>
      <c r="AQ226" s="16"/>
      <c r="AR226" s="40">
        <v>0.1002</v>
      </c>
      <c r="AS226" s="40" t="s">
        <v>49</v>
      </c>
      <c r="AT226" s="41">
        <v>0</v>
      </c>
      <c r="AU226" s="16"/>
      <c r="AV226" s="46">
        <v>2.4199999999999999E-2</v>
      </c>
      <c r="AW226" s="46" t="s">
        <v>49</v>
      </c>
      <c r="AX226" s="47">
        <v>0</v>
      </c>
      <c r="AY226" s="16"/>
      <c r="AZ226" s="48" t="s">
        <v>52</v>
      </c>
      <c r="BA226" s="48" t="s">
        <v>49</v>
      </c>
      <c r="BB226" s="49">
        <v>0</v>
      </c>
      <c r="BC226" s="16"/>
      <c r="BD226" s="50"/>
    </row>
    <row r="227" spans="1:56" ht="15.6" customHeight="1" thickBot="1" x14ac:dyDescent="0.35">
      <c r="A227" s="95" t="s">
        <v>275</v>
      </c>
      <c r="B227" s="52">
        <v>747386</v>
      </c>
      <c r="C227" s="52" t="s">
        <v>48</v>
      </c>
      <c r="D227" s="26">
        <v>246.9</v>
      </c>
      <c r="E227" s="26">
        <v>8.4499999999999993</v>
      </c>
      <c r="F227" s="53">
        <v>13.67</v>
      </c>
      <c r="G227" s="53">
        <v>9.75</v>
      </c>
      <c r="H227" s="28">
        <f t="shared" si="9"/>
        <v>278.77</v>
      </c>
      <c r="I227" s="29">
        <f t="shared" si="11"/>
        <v>255.35</v>
      </c>
      <c r="J227" s="29">
        <v>0.86</v>
      </c>
      <c r="K227" s="30">
        <v>13.67</v>
      </c>
      <c r="L227" s="30">
        <v>15.75</v>
      </c>
      <c r="M227" s="31">
        <f t="shared" si="10"/>
        <v>285.63</v>
      </c>
      <c r="N227" s="16"/>
      <c r="O227" s="32" t="s">
        <v>51</v>
      </c>
      <c r="P227" s="33">
        <v>4</v>
      </c>
      <c r="Q227" s="34">
        <v>15.75</v>
      </c>
      <c r="R227" s="16"/>
      <c r="S227" s="35" t="s">
        <v>51</v>
      </c>
      <c r="T227" s="35" t="s">
        <v>49</v>
      </c>
      <c r="U227" s="35" t="s">
        <v>49</v>
      </c>
      <c r="V227" s="35" t="s">
        <v>49</v>
      </c>
      <c r="W227" s="35" t="s">
        <v>51</v>
      </c>
      <c r="X227" s="36">
        <v>4</v>
      </c>
      <c r="Y227" s="16"/>
      <c r="Z227" s="37">
        <v>4.67</v>
      </c>
      <c r="AA227" s="37" t="s">
        <v>51</v>
      </c>
      <c r="AB227" s="37" t="s">
        <v>60</v>
      </c>
      <c r="AC227" s="38">
        <v>6.75</v>
      </c>
      <c r="AD227" s="16"/>
      <c r="AE227" s="39">
        <v>0.45819500000000168</v>
      </c>
      <c r="AF227" s="40">
        <v>0.10887687713376515</v>
      </c>
      <c r="AG227" s="40" t="s">
        <v>49</v>
      </c>
      <c r="AH227" s="41">
        <v>0</v>
      </c>
      <c r="AI227" s="16"/>
      <c r="AJ227" s="42">
        <v>0.46799999999999997</v>
      </c>
      <c r="AK227" s="42" t="s">
        <v>49</v>
      </c>
      <c r="AL227" s="43">
        <v>0</v>
      </c>
      <c r="AM227" s="16"/>
      <c r="AN227" s="44">
        <v>4.0599999999999997E-2</v>
      </c>
      <c r="AO227" s="44" t="s">
        <v>51</v>
      </c>
      <c r="AP227" s="45">
        <v>3</v>
      </c>
      <c r="AQ227" s="16"/>
      <c r="AR227" s="40">
        <v>5.6799999999999996E-2</v>
      </c>
      <c r="AS227" s="40" t="s">
        <v>49</v>
      </c>
      <c r="AT227" s="41">
        <v>0</v>
      </c>
      <c r="AU227" s="16"/>
      <c r="AV227" s="46">
        <v>1.5300000000000001E-2</v>
      </c>
      <c r="AW227" s="46" t="s">
        <v>51</v>
      </c>
      <c r="AX227" s="47">
        <v>3</v>
      </c>
      <c r="AY227" s="16"/>
      <c r="AZ227" s="48">
        <v>0.95</v>
      </c>
      <c r="BA227" s="48" t="s">
        <v>51</v>
      </c>
      <c r="BB227" s="49">
        <v>3</v>
      </c>
      <c r="BC227" s="16"/>
      <c r="BD227" s="50"/>
    </row>
    <row r="228" spans="1:56" ht="15.6" customHeight="1" thickBot="1" x14ac:dyDescent="0.35">
      <c r="A228" s="51" t="s">
        <v>276</v>
      </c>
      <c r="B228" s="52">
        <v>605174</v>
      </c>
      <c r="C228" s="52" t="s">
        <v>48</v>
      </c>
      <c r="D228" s="26">
        <v>255.45000000000002</v>
      </c>
      <c r="E228" s="26">
        <v>8.4499999999999993</v>
      </c>
      <c r="F228" s="53">
        <v>13.67</v>
      </c>
      <c r="G228" s="53">
        <v>0</v>
      </c>
      <c r="H228" s="28">
        <f t="shared" si="9"/>
        <v>277.57000000000005</v>
      </c>
      <c r="I228" s="29">
        <f t="shared" si="11"/>
        <v>263.90000000000003</v>
      </c>
      <c r="J228" s="29">
        <v>0.86</v>
      </c>
      <c r="K228" s="30">
        <v>13.67</v>
      </c>
      <c r="L228" s="30">
        <v>0</v>
      </c>
      <c r="M228" s="31">
        <f t="shared" si="10"/>
        <v>278.43000000000006</v>
      </c>
      <c r="N228" s="16"/>
      <c r="O228" s="32" t="s">
        <v>49</v>
      </c>
      <c r="P228" s="33" t="s">
        <v>50</v>
      </c>
      <c r="Q228" s="34">
        <v>0</v>
      </c>
      <c r="R228" s="16"/>
      <c r="S228" s="35" t="s">
        <v>51</v>
      </c>
      <c r="T228" s="35" t="s">
        <v>49</v>
      </c>
      <c r="U228" s="35" t="s">
        <v>51</v>
      </c>
      <c r="V228" s="35" t="s">
        <v>49</v>
      </c>
      <c r="W228" s="35" t="s">
        <v>49</v>
      </c>
      <c r="X228" s="36" t="s">
        <v>50</v>
      </c>
      <c r="Y228" s="16"/>
      <c r="Z228" s="37">
        <v>4.1900000000000004</v>
      </c>
      <c r="AA228" s="37" t="s">
        <v>51</v>
      </c>
      <c r="AB228" s="37" t="s">
        <v>60</v>
      </c>
      <c r="AC228" s="38">
        <v>6.75</v>
      </c>
      <c r="AD228" s="16"/>
      <c r="AE228" s="39">
        <v>0.17890249999999952</v>
      </c>
      <c r="AF228" s="40">
        <v>4.4613756006812791E-2</v>
      </c>
      <c r="AG228" s="40" t="s">
        <v>49</v>
      </c>
      <c r="AH228" s="41">
        <v>0</v>
      </c>
      <c r="AI228" s="16"/>
      <c r="AJ228" s="42">
        <v>0.59079999999999999</v>
      </c>
      <c r="AK228" s="42" t="s">
        <v>49</v>
      </c>
      <c r="AL228" s="43">
        <v>0</v>
      </c>
      <c r="AM228" s="16"/>
      <c r="AN228" s="44">
        <v>5.6600000000000004E-2</v>
      </c>
      <c r="AO228" s="44" t="s">
        <v>51</v>
      </c>
      <c r="AP228" s="45">
        <v>3</v>
      </c>
      <c r="AQ228" s="16"/>
      <c r="AR228" s="40">
        <v>8.2599999999999993E-2</v>
      </c>
      <c r="AS228" s="40" t="s">
        <v>49</v>
      </c>
      <c r="AT228" s="41">
        <v>0</v>
      </c>
      <c r="AU228" s="16"/>
      <c r="AV228" s="46">
        <v>1.8500000000000003E-2</v>
      </c>
      <c r="AW228" s="46" t="s">
        <v>49</v>
      </c>
      <c r="AX228" s="47">
        <v>0</v>
      </c>
      <c r="AY228" s="16"/>
      <c r="AZ228" s="48" t="s">
        <v>57</v>
      </c>
      <c r="BA228" s="48" t="s">
        <v>49</v>
      </c>
      <c r="BB228" s="49">
        <v>0</v>
      </c>
      <c r="BC228" s="16"/>
      <c r="BD228" s="50"/>
    </row>
    <row r="229" spans="1:56" ht="15.6" customHeight="1" thickBot="1" x14ac:dyDescent="0.35">
      <c r="A229" s="51" t="s">
        <v>277</v>
      </c>
      <c r="B229" s="52">
        <v>863963</v>
      </c>
      <c r="C229" s="52" t="s">
        <v>48</v>
      </c>
      <c r="D229" s="26">
        <v>259.75</v>
      </c>
      <c r="E229" s="26">
        <v>8.4499999999999993</v>
      </c>
      <c r="F229" s="53">
        <v>13.67</v>
      </c>
      <c r="G229" s="53">
        <v>0</v>
      </c>
      <c r="H229" s="28">
        <f t="shared" si="9"/>
        <v>281.87</v>
      </c>
      <c r="I229" s="29">
        <f t="shared" si="11"/>
        <v>268.2</v>
      </c>
      <c r="J229" s="29">
        <v>0.86</v>
      </c>
      <c r="K229" s="30">
        <v>13.67</v>
      </c>
      <c r="L229" s="30">
        <v>0</v>
      </c>
      <c r="M229" s="31">
        <f t="shared" si="10"/>
        <v>282.73</v>
      </c>
      <c r="N229" s="16"/>
      <c r="O229" s="32" t="s">
        <v>49</v>
      </c>
      <c r="P229" s="33" t="s">
        <v>50</v>
      </c>
      <c r="Q229" s="34">
        <v>0</v>
      </c>
      <c r="R229" s="16"/>
      <c r="S229" s="35" t="s">
        <v>51</v>
      </c>
      <c r="T229" s="35" t="s">
        <v>49</v>
      </c>
      <c r="U229" s="35" t="s">
        <v>51</v>
      </c>
      <c r="V229" s="35" t="s">
        <v>49</v>
      </c>
      <c r="W229" s="35" t="s">
        <v>49</v>
      </c>
      <c r="X229" s="36" t="s">
        <v>50</v>
      </c>
      <c r="Y229" s="16"/>
      <c r="Z229" s="37">
        <v>3.68</v>
      </c>
      <c r="AA229" s="37" t="s">
        <v>49</v>
      </c>
      <c r="AB229" s="37" t="s">
        <v>82</v>
      </c>
      <c r="AC229" s="38">
        <v>0</v>
      </c>
      <c r="AD229" s="16"/>
      <c r="AE229" s="39">
        <v>-0.15629500000000052</v>
      </c>
      <c r="AF229" s="40">
        <v>-4.0734946580911299E-2</v>
      </c>
      <c r="AG229" s="40" t="s">
        <v>49</v>
      </c>
      <c r="AH229" s="41">
        <v>0</v>
      </c>
      <c r="AI229" s="16"/>
      <c r="AJ229" s="42">
        <v>0.73849999999999993</v>
      </c>
      <c r="AK229" s="42" t="s">
        <v>49</v>
      </c>
      <c r="AL229" s="43">
        <v>0</v>
      </c>
      <c r="AM229" s="16"/>
      <c r="AN229" s="44">
        <v>0.10199999999999999</v>
      </c>
      <c r="AO229" s="44" t="s">
        <v>49</v>
      </c>
      <c r="AP229" s="45">
        <v>0</v>
      </c>
      <c r="AQ229" s="16"/>
      <c r="AR229" s="40">
        <v>4.1100000000000005E-2</v>
      </c>
      <c r="AS229" s="40" t="s">
        <v>51</v>
      </c>
      <c r="AT229" s="41">
        <v>3</v>
      </c>
      <c r="AU229" s="16"/>
      <c r="AV229" s="46">
        <v>1.9799999999999998E-2</v>
      </c>
      <c r="AW229" s="46" t="s">
        <v>49</v>
      </c>
      <c r="AX229" s="47">
        <v>0</v>
      </c>
      <c r="AY229" s="16"/>
      <c r="AZ229" s="48">
        <v>0.68</v>
      </c>
      <c r="BA229" s="48" t="s">
        <v>49</v>
      </c>
      <c r="BB229" s="49">
        <v>0</v>
      </c>
      <c r="BC229" s="16"/>
      <c r="BD229" s="50"/>
    </row>
    <row r="230" spans="1:56" ht="15.6" customHeight="1" thickBot="1" x14ac:dyDescent="0.35">
      <c r="A230" s="115" t="s">
        <v>278</v>
      </c>
      <c r="B230" s="111">
        <v>980056</v>
      </c>
      <c r="C230" s="52" t="s">
        <v>48</v>
      </c>
      <c r="D230" s="26">
        <v>255.79000000000002</v>
      </c>
      <c r="E230" s="26">
        <v>8.4499999999999993</v>
      </c>
      <c r="F230" s="53">
        <v>13.67</v>
      </c>
      <c r="G230" s="53">
        <v>0</v>
      </c>
      <c r="H230" s="28">
        <f t="shared" si="9"/>
        <v>277.91000000000003</v>
      </c>
      <c r="I230" s="29">
        <f t="shared" si="11"/>
        <v>264.24</v>
      </c>
      <c r="J230" s="29">
        <v>0.86</v>
      </c>
      <c r="K230" s="30">
        <v>13.67</v>
      </c>
      <c r="L230" s="30">
        <v>6</v>
      </c>
      <c r="M230" s="31">
        <f t="shared" si="10"/>
        <v>284.77000000000004</v>
      </c>
      <c r="N230" s="16"/>
      <c r="O230" s="32" t="s">
        <v>51</v>
      </c>
      <c r="P230" s="33">
        <v>2</v>
      </c>
      <c r="Q230" s="34">
        <v>6</v>
      </c>
      <c r="R230" s="16"/>
      <c r="S230" s="35" t="s">
        <v>51</v>
      </c>
      <c r="T230" s="35" t="s">
        <v>49</v>
      </c>
      <c r="U230" s="35" t="s">
        <v>49</v>
      </c>
      <c r="V230" s="35" t="s">
        <v>49</v>
      </c>
      <c r="W230" s="35" t="s">
        <v>51</v>
      </c>
      <c r="X230" s="36">
        <v>2</v>
      </c>
      <c r="Y230" s="16"/>
      <c r="Z230" s="37">
        <v>3.5</v>
      </c>
      <c r="AA230" s="37" t="s">
        <v>49</v>
      </c>
      <c r="AB230" s="37" t="s">
        <v>52</v>
      </c>
      <c r="AC230" s="38">
        <v>0</v>
      </c>
      <c r="AD230" s="16"/>
      <c r="AE230" s="39">
        <v>0.34160999999999975</v>
      </c>
      <c r="AF230" s="40">
        <v>0.10805510459228651</v>
      </c>
      <c r="AG230" s="40" t="s">
        <v>49</v>
      </c>
      <c r="AH230" s="41">
        <v>0</v>
      </c>
      <c r="AI230" s="16"/>
      <c r="AJ230" s="42">
        <v>0.65480000000000005</v>
      </c>
      <c r="AK230" s="42" t="s">
        <v>49</v>
      </c>
      <c r="AL230" s="43">
        <v>0</v>
      </c>
      <c r="AM230" s="16"/>
      <c r="AN230" s="44">
        <v>0.04</v>
      </c>
      <c r="AO230" s="44" t="s">
        <v>51</v>
      </c>
      <c r="AP230" s="45">
        <v>3</v>
      </c>
      <c r="AQ230" s="16"/>
      <c r="AR230" s="40">
        <v>5.7200000000000001E-2</v>
      </c>
      <c r="AS230" s="40" t="s">
        <v>49</v>
      </c>
      <c r="AT230" s="41">
        <v>0</v>
      </c>
      <c r="AU230" s="16"/>
      <c r="AV230" s="46">
        <v>2.0299999999999999E-2</v>
      </c>
      <c r="AW230" s="46" t="s">
        <v>49</v>
      </c>
      <c r="AX230" s="47">
        <v>0</v>
      </c>
      <c r="AY230" s="16"/>
      <c r="AZ230" s="48">
        <v>0.87</v>
      </c>
      <c r="BA230" s="48" t="s">
        <v>51</v>
      </c>
      <c r="BB230" s="49">
        <v>3</v>
      </c>
      <c r="BC230" s="16"/>
      <c r="BD230" s="50"/>
    </row>
    <row r="231" spans="1:56" ht="15.6" customHeight="1" thickBot="1" x14ac:dyDescent="0.35">
      <c r="A231" s="24" t="s">
        <v>279</v>
      </c>
      <c r="B231" s="25">
        <v>4476701</v>
      </c>
      <c r="C231" s="52" t="s">
        <v>48</v>
      </c>
      <c r="D231" s="26">
        <v>244.89000000000001</v>
      </c>
      <c r="E231" s="26">
        <v>8.4499999999999993</v>
      </c>
      <c r="F231" s="67">
        <v>0</v>
      </c>
      <c r="G231" s="53">
        <v>9</v>
      </c>
      <c r="H231" s="28">
        <f t="shared" si="9"/>
        <v>262.34000000000003</v>
      </c>
      <c r="I231" s="29">
        <f t="shared" si="11"/>
        <v>253.34</v>
      </c>
      <c r="J231" s="29">
        <v>0.86</v>
      </c>
      <c r="K231" s="68">
        <v>0</v>
      </c>
      <c r="L231" s="30">
        <v>9</v>
      </c>
      <c r="M231" s="31">
        <f t="shared" si="10"/>
        <v>263.20000000000005</v>
      </c>
      <c r="N231" s="16"/>
      <c r="O231" s="32" t="s">
        <v>51</v>
      </c>
      <c r="P231" s="33">
        <v>3</v>
      </c>
      <c r="Q231" s="34">
        <v>9</v>
      </c>
      <c r="R231" s="16"/>
      <c r="S231" s="35" t="s">
        <v>51</v>
      </c>
      <c r="T231" s="35" t="s">
        <v>49</v>
      </c>
      <c r="U231" s="35" t="s">
        <v>49</v>
      </c>
      <c r="V231" s="35" t="s">
        <v>49</v>
      </c>
      <c r="W231" s="35" t="s">
        <v>51</v>
      </c>
      <c r="X231" s="36">
        <v>3</v>
      </c>
      <c r="Y231" s="16"/>
      <c r="Z231" s="37" t="s">
        <v>54</v>
      </c>
      <c r="AA231" s="37" t="s">
        <v>49</v>
      </c>
      <c r="AB231" s="37" t="s">
        <v>52</v>
      </c>
      <c r="AC231" s="38">
        <v>0</v>
      </c>
      <c r="AD231" s="16"/>
      <c r="AE231" s="39" t="s">
        <v>54</v>
      </c>
      <c r="AF231" s="40" t="s">
        <v>54</v>
      </c>
      <c r="AG231" s="40" t="s">
        <v>49</v>
      </c>
      <c r="AH231" s="41">
        <v>0</v>
      </c>
      <c r="AI231" s="16"/>
      <c r="AJ231" s="42" t="s">
        <v>54</v>
      </c>
      <c r="AK231" s="42" t="s">
        <v>49</v>
      </c>
      <c r="AL231" s="43">
        <v>0</v>
      </c>
      <c r="AM231" s="16"/>
      <c r="AN231" s="44">
        <v>3.5299999999999998E-2</v>
      </c>
      <c r="AO231" s="44" t="s">
        <v>51</v>
      </c>
      <c r="AP231" s="45">
        <v>3</v>
      </c>
      <c r="AQ231" s="16"/>
      <c r="AR231" s="40">
        <v>1.9599999999999999E-2</v>
      </c>
      <c r="AS231" s="40" t="s">
        <v>51</v>
      </c>
      <c r="AT231" s="41">
        <v>3</v>
      </c>
      <c r="AU231" s="16"/>
      <c r="AV231" s="46" t="s">
        <v>69</v>
      </c>
      <c r="AW231" s="46" t="s">
        <v>49</v>
      </c>
      <c r="AX231" s="47">
        <v>0</v>
      </c>
      <c r="AY231" s="16"/>
      <c r="AZ231" s="48">
        <v>0.86</v>
      </c>
      <c r="BA231" s="48" t="s">
        <v>51</v>
      </c>
      <c r="BB231" s="49">
        <v>3</v>
      </c>
      <c r="BC231" s="16"/>
      <c r="BD231" s="50"/>
    </row>
    <row r="232" spans="1:56" s="59" customFormat="1" ht="15.6" customHeight="1" thickBot="1" x14ac:dyDescent="0.35">
      <c r="A232" s="118" t="s">
        <v>280</v>
      </c>
      <c r="B232" s="57">
        <v>4499506</v>
      </c>
      <c r="C232" s="52" t="s">
        <v>48</v>
      </c>
      <c r="D232" s="26">
        <v>247.32000000000002</v>
      </c>
      <c r="E232" s="26">
        <v>8.4499999999999993</v>
      </c>
      <c r="F232" s="58">
        <v>13.67</v>
      </c>
      <c r="G232" s="53">
        <v>15.75</v>
      </c>
      <c r="H232" s="28">
        <f t="shared" si="9"/>
        <v>285.19</v>
      </c>
      <c r="I232" s="29">
        <f t="shared" si="11"/>
        <v>255.77</v>
      </c>
      <c r="J232" s="29">
        <v>0.86</v>
      </c>
      <c r="K232" s="30">
        <v>13.67</v>
      </c>
      <c r="L232" s="30">
        <v>23.25</v>
      </c>
      <c r="M232" s="31">
        <f t="shared" si="10"/>
        <v>293.55</v>
      </c>
      <c r="N232" s="16"/>
      <c r="O232" s="32" t="s">
        <v>51</v>
      </c>
      <c r="P232" s="33">
        <v>6</v>
      </c>
      <c r="Q232" s="34">
        <v>23.25</v>
      </c>
      <c r="R232" s="16"/>
      <c r="S232" s="35" t="s">
        <v>51</v>
      </c>
      <c r="T232" s="35" t="s">
        <v>49</v>
      </c>
      <c r="U232" s="35" t="s">
        <v>49</v>
      </c>
      <c r="V232" s="35" t="s">
        <v>49</v>
      </c>
      <c r="W232" s="35" t="s">
        <v>51</v>
      </c>
      <c r="X232" s="36">
        <v>6</v>
      </c>
      <c r="Y232" s="16"/>
      <c r="Z232" s="37">
        <v>5.2</v>
      </c>
      <c r="AA232" s="37" t="s">
        <v>51</v>
      </c>
      <c r="AB232" s="37" t="s">
        <v>60</v>
      </c>
      <c r="AC232" s="38">
        <v>6.75</v>
      </c>
      <c r="AD232" s="16"/>
      <c r="AE232" s="39">
        <v>-8.1154999999999866E-2</v>
      </c>
      <c r="AF232" s="40">
        <v>-1.5370796433778226E-2</v>
      </c>
      <c r="AG232" s="40" t="s">
        <v>49</v>
      </c>
      <c r="AH232" s="41">
        <v>0</v>
      </c>
      <c r="AI232" s="16"/>
      <c r="AJ232" s="42">
        <v>0.28649999999999998</v>
      </c>
      <c r="AK232" s="42" t="s">
        <v>51</v>
      </c>
      <c r="AL232" s="43">
        <v>4.5</v>
      </c>
      <c r="AM232" s="16"/>
      <c r="AN232" s="44">
        <v>4.0500000000000001E-2</v>
      </c>
      <c r="AO232" s="44" t="s">
        <v>51</v>
      </c>
      <c r="AP232" s="45">
        <v>3</v>
      </c>
      <c r="AQ232" s="16"/>
      <c r="AR232" s="40">
        <v>1.43E-2</v>
      </c>
      <c r="AS232" s="40" t="s">
        <v>51</v>
      </c>
      <c r="AT232" s="41">
        <v>3</v>
      </c>
      <c r="AU232" s="16"/>
      <c r="AV232" s="46">
        <v>1.7899999999999999E-2</v>
      </c>
      <c r="AW232" s="46" t="s">
        <v>51</v>
      </c>
      <c r="AX232" s="47">
        <v>3</v>
      </c>
      <c r="AY232" s="16"/>
      <c r="AZ232" s="48">
        <v>0.91</v>
      </c>
      <c r="BA232" s="48" t="s">
        <v>51</v>
      </c>
      <c r="BB232" s="49">
        <v>3</v>
      </c>
      <c r="BC232" s="16"/>
      <c r="BD232" s="50"/>
    </row>
    <row r="233" spans="1:56" s="59" customFormat="1" ht="15.6" customHeight="1" thickBot="1" x14ac:dyDescent="0.35">
      <c r="A233" s="134" t="s">
        <v>281</v>
      </c>
      <c r="B233" s="135">
        <v>758361</v>
      </c>
      <c r="C233" s="52" t="s">
        <v>48</v>
      </c>
      <c r="D233" s="26">
        <v>248.68</v>
      </c>
      <c r="E233" s="26">
        <v>8.4499999999999993</v>
      </c>
      <c r="F233" s="67">
        <v>0</v>
      </c>
      <c r="G233" s="53">
        <v>0</v>
      </c>
      <c r="H233" s="28">
        <f t="shared" si="9"/>
        <v>257.13</v>
      </c>
      <c r="I233" s="29">
        <f t="shared" si="11"/>
        <v>257.13</v>
      </c>
      <c r="J233" s="29">
        <v>0.86</v>
      </c>
      <c r="K233" s="68">
        <v>0</v>
      </c>
      <c r="L233" s="30">
        <v>0</v>
      </c>
      <c r="M233" s="31">
        <f t="shared" si="10"/>
        <v>257.99</v>
      </c>
      <c r="N233" s="16"/>
      <c r="O233" s="32" t="s">
        <v>49</v>
      </c>
      <c r="P233" s="33" t="s">
        <v>50</v>
      </c>
      <c r="Q233" s="34">
        <v>0</v>
      </c>
      <c r="R233" s="16"/>
      <c r="S233" s="35" t="s">
        <v>51</v>
      </c>
      <c r="T233" s="35" t="s">
        <v>49</v>
      </c>
      <c r="U233" s="35" t="s">
        <v>51</v>
      </c>
      <c r="V233" s="35" t="s">
        <v>49</v>
      </c>
      <c r="W233" s="35" t="s">
        <v>49</v>
      </c>
      <c r="X233" s="36" t="s">
        <v>50</v>
      </c>
      <c r="Y233" s="16"/>
      <c r="Z233" s="37" t="s">
        <v>54</v>
      </c>
      <c r="AA233" s="37" t="s">
        <v>49</v>
      </c>
      <c r="AB233" s="37" t="s">
        <v>52</v>
      </c>
      <c r="AC233" s="38">
        <v>0</v>
      </c>
      <c r="AD233" s="16"/>
      <c r="AE233" s="39">
        <v>4.1229624999999999</v>
      </c>
      <c r="AF233" s="40" t="s">
        <v>52</v>
      </c>
      <c r="AG233" s="40" t="s">
        <v>49</v>
      </c>
      <c r="AH233" s="41">
        <v>0</v>
      </c>
      <c r="AI233" s="16"/>
      <c r="AJ233" s="42" t="s">
        <v>54</v>
      </c>
      <c r="AK233" s="42" t="s">
        <v>49</v>
      </c>
      <c r="AL233" s="43">
        <v>0</v>
      </c>
      <c r="AM233" s="16"/>
      <c r="AN233" s="44">
        <v>6.6600000000000006E-2</v>
      </c>
      <c r="AO233" s="44" t="s">
        <v>49</v>
      </c>
      <c r="AP233" s="45">
        <v>0</v>
      </c>
      <c r="AQ233" s="16"/>
      <c r="AR233" s="40">
        <v>5.1500000000000004E-2</v>
      </c>
      <c r="AS233" s="40" t="s">
        <v>51</v>
      </c>
      <c r="AT233" s="41">
        <v>3</v>
      </c>
      <c r="AU233" s="16"/>
      <c r="AV233" s="46">
        <v>2.4500000000000001E-2</v>
      </c>
      <c r="AW233" s="46" t="s">
        <v>49</v>
      </c>
      <c r="AX233" s="47">
        <v>0</v>
      </c>
      <c r="AY233" s="16"/>
      <c r="AZ233" s="48">
        <v>0.94</v>
      </c>
      <c r="BA233" s="48" t="s">
        <v>51</v>
      </c>
      <c r="BB233" s="49">
        <v>3</v>
      </c>
      <c r="BC233" s="16"/>
      <c r="BD233" s="50"/>
    </row>
    <row r="234" spans="1:56" ht="15.6" customHeight="1" thickBot="1" x14ac:dyDescent="0.35">
      <c r="A234" s="51" t="s">
        <v>282</v>
      </c>
      <c r="B234" s="52">
        <v>6799604</v>
      </c>
      <c r="C234" s="52" t="s">
        <v>48</v>
      </c>
      <c r="D234" s="26">
        <v>239.81</v>
      </c>
      <c r="E234" s="26">
        <v>8.4499999999999993</v>
      </c>
      <c r="F234" s="53">
        <v>13.67</v>
      </c>
      <c r="G234" s="53">
        <v>3</v>
      </c>
      <c r="H234" s="28">
        <f t="shared" si="9"/>
        <v>264.93</v>
      </c>
      <c r="I234" s="29">
        <f t="shared" si="11"/>
        <v>248.26</v>
      </c>
      <c r="J234" s="29">
        <v>0.86</v>
      </c>
      <c r="K234" s="30">
        <v>13.67</v>
      </c>
      <c r="L234" s="30">
        <v>0</v>
      </c>
      <c r="M234" s="31">
        <f t="shared" si="10"/>
        <v>262.79000000000002</v>
      </c>
      <c r="N234" s="16"/>
      <c r="O234" s="32" t="s">
        <v>49</v>
      </c>
      <c r="P234" s="33" t="s">
        <v>50</v>
      </c>
      <c r="Q234" s="34">
        <v>0</v>
      </c>
      <c r="R234" s="16"/>
      <c r="S234" s="35" t="s">
        <v>51</v>
      </c>
      <c r="T234" s="35" t="s">
        <v>49</v>
      </c>
      <c r="U234" s="35" t="s">
        <v>51</v>
      </c>
      <c r="V234" s="35" t="s">
        <v>49</v>
      </c>
      <c r="W234" s="35" t="s">
        <v>49</v>
      </c>
      <c r="X234" s="36" t="s">
        <v>50</v>
      </c>
      <c r="Y234" s="16"/>
      <c r="Z234" s="37">
        <v>3.08</v>
      </c>
      <c r="AA234" s="37" t="s">
        <v>49</v>
      </c>
      <c r="AB234" s="37" t="s">
        <v>52</v>
      </c>
      <c r="AC234" s="38">
        <v>0</v>
      </c>
      <c r="AD234" s="16"/>
      <c r="AE234" s="39">
        <v>-0.31012750000000011</v>
      </c>
      <c r="AF234" s="40">
        <v>-9.1469277483328504E-2</v>
      </c>
      <c r="AG234" s="40" t="s">
        <v>49</v>
      </c>
      <c r="AH234" s="41">
        <v>0</v>
      </c>
      <c r="AI234" s="16"/>
      <c r="AJ234" s="42">
        <v>0.59379999999999999</v>
      </c>
      <c r="AK234" s="42" t="s">
        <v>49</v>
      </c>
      <c r="AL234" s="43">
        <v>0</v>
      </c>
      <c r="AM234" s="16"/>
      <c r="AN234" s="44">
        <v>7.5600000000000001E-2</v>
      </c>
      <c r="AO234" s="44" t="s">
        <v>49</v>
      </c>
      <c r="AP234" s="45">
        <v>0</v>
      </c>
      <c r="AQ234" s="16"/>
      <c r="AR234" s="40">
        <v>4.9699999999999994E-2</v>
      </c>
      <c r="AS234" s="40" t="s">
        <v>51</v>
      </c>
      <c r="AT234" s="41">
        <v>3</v>
      </c>
      <c r="AU234" s="16"/>
      <c r="AV234" s="46">
        <v>1.47E-2</v>
      </c>
      <c r="AW234" s="46" t="s">
        <v>51</v>
      </c>
      <c r="AX234" s="47">
        <v>3</v>
      </c>
      <c r="AY234" s="16"/>
      <c r="AZ234" s="48">
        <v>0.86</v>
      </c>
      <c r="BA234" s="48" t="s">
        <v>51</v>
      </c>
      <c r="BB234" s="49">
        <v>3</v>
      </c>
      <c r="BC234" s="16"/>
      <c r="BD234" s="50"/>
    </row>
    <row r="235" spans="1:56" ht="15.6" customHeight="1" thickBot="1" x14ac:dyDescent="0.35">
      <c r="A235" s="119" t="s">
        <v>283</v>
      </c>
      <c r="B235" s="52">
        <v>889849</v>
      </c>
      <c r="C235" s="52" t="s">
        <v>48</v>
      </c>
      <c r="D235" s="26">
        <v>257.04000000000002</v>
      </c>
      <c r="E235" s="26">
        <v>8.4499999999999993</v>
      </c>
      <c r="F235" s="53">
        <v>13.67</v>
      </c>
      <c r="G235" s="53">
        <v>3</v>
      </c>
      <c r="H235" s="28">
        <f t="shared" si="9"/>
        <v>282.16000000000003</v>
      </c>
      <c r="I235" s="29">
        <f t="shared" si="11"/>
        <v>265.49</v>
      </c>
      <c r="J235" s="29">
        <v>0.86</v>
      </c>
      <c r="K235" s="30">
        <v>13.67</v>
      </c>
      <c r="L235" s="30">
        <v>9</v>
      </c>
      <c r="M235" s="31">
        <f t="shared" si="10"/>
        <v>289.02000000000004</v>
      </c>
      <c r="N235" s="16"/>
      <c r="O235" s="32" t="s">
        <v>51</v>
      </c>
      <c r="P235" s="33">
        <v>3</v>
      </c>
      <c r="Q235" s="34">
        <v>9</v>
      </c>
      <c r="R235" s="16"/>
      <c r="S235" s="35" t="s">
        <v>51</v>
      </c>
      <c r="T235" s="35" t="s">
        <v>49</v>
      </c>
      <c r="U235" s="35" t="s">
        <v>49</v>
      </c>
      <c r="V235" s="35" t="s">
        <v>49</v>
      </c>
      <c r="W235" s="35" t="s">
        <v>51</v>
      </c>
      <c r="X235" s="36">
        <v>3</v>
      </c>
      <c r="Y235" s="16"/>
      <c r="Z235" s="37">
        <v>3.03</v>
      </c>
      <c r="AA235" s="37" t="s">
        <v>49</v>
      </c>
      <c r="AB235" s="37" t="s">
        <v>52</v>
      </c>
      <c r="AC235" s="38">
        <v>0</v>
      </c>
      <c r="AD235" s="16"/>
      <c r="AE235" s="39">
        <v>-0.38919999999999977</v>
      </c>
      <c r="AF235" s="40">
        <v>-0.11372809430197989</v>
      </c>
      <c r="AG235" s="40" t="s">
        <v>49</v>
      </c>
      <c r="AH235" s="41">
        <v>0</v>
      </c>
      <c r="AI235" s="16"/>
      <c r="AJ235" s="42">
        <v>0.50280000000000002</v>
      </c>
      <c r="AK235" s="42" t="s">
        <v>49</v>
      </c>
      <c r="AL235" s="43">
        <v>0</v>
      </c>
      <c r="AM235" s="16"/>
      <c r="AN235" s="44">
        <v>0.10279999999999999</v>
      </c>
      <c r="AO235" s="44" t="s">
        <v>49</v>
      </c>
      <c r="AP235" s="45">
        <v>0</v>
      </c>
      <c r="AQ235" s="16"/>
      <c r="AR235" s="40">
        <v>5.4299999999999994E-2</v>
      </c>
      <c r="AS235" s="40" t="s">
        <v>51</v>
      </c>
      <c r="AT235" s="41">
        <v>3</v>
      </c>
      <c r="AU235" s="16"/>
      <c r="AV235" s="46">
        <v>1.34E-2</v>
      </c>
      <c r="AW235" s="46" t="s">
        <v>51</v>
      </c>
      <c r="AX235" s="47">
        <v>3</v>
      </c>
      <c r="AY235" s="16"/>
      <c r="AZ235" s="48">
        <v>0.86</v>
      </c>
      <c r="BA235" s="48" t="s">
        <v>51</v>
      </c>
      <c r="BB235" s="49">
        <v>3</v>
      </c>
      <c r="BC235" s="16"/>
      <c r="BD235" s="50"/>
    </row>
    <row r="236" spans="1:56" ht="15.6" customHeight="1" thickBot="1" x14ac:dyDescent="0.35">
      <c r="A236" s="136" t="s">
        <v>284</v>
      </c>
      <c r="B236" s="137">
        <v>969834</v>
      </c>
      <c r="C236" s="111" t="s">
        <v>48</v>
      </c>
      <c r="D236" s="26">
        <v>252.02</v>
      </c>
      <c r="E236" s="26">
        <v>8.4499999999999993</v>
      </c>
      <c r="F236" s="53">
        <v>13.67</v>
      </c>
      <c r="G236" s="53">
        <v>10.25</v>
      </c>
      <c r="H236" s="28">
        <f t="shared" si="9"/>
        <v>284.39000000000004</v>
      </c>
      <c r="I236" s="29">
        <f t="shared" si="11"/>
        <v>260.47000000000003</v>
      </c>
      <c r="J236" s="29">
        <v>0.86</v>
      </c>
      <c r="K236" s="30">
        <v>13.67</v>
      </c>
      <c r="L236" s="30">
        <v>12</v>
      </c>
      <c r="M236" s="31">
        <f t="shared" si="10"/>
        <v>287.00000000000006</v>
      </c>
      <c r="N236" s="16"/>
      <c r="O236" s="32" t="s">
        <v>51</v>
      </c>
      <c r="P236" s="33">
        <v>4</v>
      </c>
      <c r="Q236" s="34">
        <v>12</v>
      </c>
      <c r="R236" s="16"/>
      <c r="S236" s="35" t="s">
        <v>51</v>
      </c>
      <c r="T236" s="35" t="s">
        <v>49</v>
      </c>
      <c r="U236" s="35" t="s">
        <v>49</v>
      </c>
      <c r="V236" s="35" t="s">
        <v>49</v>
      </c>
      <c r="W236" s="35" t="s">
        <v>51</v>
      </c>
      <c r="X236" s="36">
        <v>4</v>
      </c>
      <c r="Y236" s="16"/>
      <c r="Z236" s="37">
        <v>3.61</v>
      </c>
      <c r="AA236" s="37" t="s">
        <v>49</v>
      </c>
      <c r="AB236" s="37" t="s">
        <v>82</v>
      </c>
      <c r="AC236" s="38">
        <v>0</v>
      </c>
      <c r="AD236" s="16"/>
      <c r="AE236" s="39">
        <v>-6.2470000000000248E-2</v>
      </c>
      <c r="AF236" s="40">
        <v>-1.7014554430164336E-2</v>
      </c>
      <c r="AG236" s="40" t="s">
        <v>49</v>
      </c>
      <c r="AH236" s="41">
        <v>0</v>
      </c>
      <c r="AI236" s="16"/>
      <c r="AJ236" s="42">
        <v>0.42829999999999996</v>
      </c>
      <c r="AK236" s="42" t="s">
        <v>49</v>
      </c>
      <c r="AL236" s="43">
        <v>0</v>
      </c>
      <c r="AM236" s="16"/>
      <c r="AN236" s="44">
        <v>1.8799999999999997E-2</v>
      </c>
      <c r="AO236" s="44" t="s">
        <v>51</v>
      </c>
      <c r="AP236" s="45">
        <v>3</v>
      </c>
      <c r="AQ236" s="16"/>
      <c r="AR236" s="40">
        <v>4.3899999999999995E-2</v>
      </c>
      <c r="AS236" s="40" t="s">
        <v>51</v>
      </c>
      <c r="AT236" s="41">
        <v>3</v>
      </c>
      <c r="AU236" s="16"/>
      <c r="AV236" s="46">
        <v>9.7000000000000003E-3</v>
      </c>
      <c r="AW236" s="46" t="s">
        <v>51</v>
      </c>
      <c r="AX236" s="47">
        <v>3</v>
      </c>
      <c r="AY236" s="16"/>
      <c r="AZ236" s="48">
        <v>0.96</v>
      </c>
      <c r="BA236" s="48" t="s">
        <v>51</v>
      </c>
      <c r="BB236" s="49">
        <v>3</v>
      </c>
      <c r="BC236" s="16"/>
      <c r="BD236" s="50"/>
    </row>
    <row r="237" spans="1:56" ht="15.6" customHeight="1" thickBot="1" x14ac:dyDescent="0.35">
      <c r="A237" s="95" t="s">
        <v>285</v>
      </c>
      <c r="B237" s="52">
        <v>890341</v>
      </c>
      <c r="C237" s="52" t="s">
        <v>48</v>
      </c>
      <c r="D237" s="26">
        <v>258.04000000000002</v>
      </c>
      <c r="E237" s="26">
        <v>8.4499999999999993</v>
      </c>
      <c r="F237" s="53">
        <v>13.67</v>
      </c>
      <c r="G237" s="53">
        <v>6</v>
      </c>
      <c r="H237" s="28">
        <f t="shared" si="9"/>
        <v>286.16000000000003</v>
      </c>
      <c r="I237" s="29">
        <f t="shared" si="11"/>
        <v>266.49</v>
      </c>
      <c r="J237" s="29">
        <v>0.86</v>
      </c>
      <c r="K237" s="30">
        <v>13.67</v>
      </c>
      <c r="L237" s="30">
        <v>11.75</v>
      </c>
      <c r="M237" s="31">
        <f t="shared" si="10"/>
        <v>292.77000000000004</v>
      </c>
      <c r="N237" s="16"/>
      <c r="O237" s="32" t="s">
        <v>51</v>
      </c>
      <c r="P237" s="33">
        <v>4</v>
      </c>
      <c r="Q237" s="34">
        <v>11.75</v>
      </c>
      <c r="R237" s="16"/>
      <c r="S237" s="35" t="s">
        <v>51</v>
      </c>
      <c r="T237" s="35" t="s">
        <v>49</v>
      </c>
      <c r="U237" s="35" t="s">
        <v>49</v>
      </c>
      <c r="V237" s="35" t="s">
        <v>49</v>
      </c>
      <c r="W237" s="35" t="s">
        <v>51</v>
      </c>
      <c r="X237" s="36">
        <v>4</v>
      </c>
      <c r="Y237" s="16"/>
      <c r="Z237" s="37">
        <v>4.0599999999999996</v>
      </c>
      <c r="AA237" s="37" t="s">
        <v>51</v>
      </c>
      <c r="AB237" s="37" t="s">
        <v>62</v>
      </c>
      <c r="AC237" s="38">
        <v>4.5</v>
      </c>
      <c r="AD237" s="16"/>
      <c r="AE237" s="39">
        <v>0.51669000000000054</v>
      </c>
      <c r="AF237" s="40">
        <v>0.14591197810289594</v>
      </c>
      <c r="AG237" s="40" t="s">
        <v>51</v>
      </c>
      <c r="AH237" s="41">
        <v>1.25</v>
      </c>
      <c r="AI237" s="16"/>
      <c r="AJ237" s="42">
        <v>0.32429999999999998</v>
      </c>
      <c r="AK237" s="42" t="s">
        <v>49</v>
      </c>
      <c r="AL237" s="43">
        <v>0</v>
      </c>
      <c r="AM237" s="16"/>
      <c r="AN237" s="44">
        <v>3.6499999999999998E-2</v>
      </c>
      <c r="AO237" s="44" t="s">
        <v>51</v>
      </c>
      <c r="AP237" s="45">
        <v>3</v>
      </c>
      <c r="AQ237" s="16"/>
      <c r="AR237" s="40">
        <v>0.1047</v>
      </c>
      <c r="AS237" s="40" t="s">
        <v>49</v>
      </c>
      <c r="AT237" s="41">
        <v>0</v>
      </c>
      <c r="AU237" s="16"/>
      <c r="AV237" s="46">
        <v>2.1299999999999999E-2</v>
      </c>
      <c r="AW237" s="46" t="s">
        <v>49</v>
      </c>
      <c r="AX237" s="47">
        <v>0</v>
      </c>
      <c r="AY237" s="16"/>
      <c r="AZ237" s="48">
        <v>0.94</v>
      </c>
      <c r="BA237" s="48" t="s">
        <v>51</v>
      </c>
      <c r="BB237" s="49">
        <v>3</v>
      </c>
      <c r="BC237" s="16"/>
      <c r="BD237" s="50"/>
    </row>
    <row r="238" spans="1:56" ht="15.6" customHeight="1" thickBot="1" x14ac:dyDescent="0.35">
      <c r="A238" s="51" t="s">
        <v>286</v>
      </c>
      <c r="B238" s="52">
        <v>537136</v>
      </c>
      <c r="C238" s="52" t="s">
        <v>48</v>
      </c>
      <c r="D238" s="26">
        <v>251.54000000000002</v>
      </c>
      <c r="E238" s="26">
        <v>8.4499999999999993</v>
      </c>
      <c r="F238" s="53">
        <v>13.67</v>
      </c>
      <c r="G238" s="53">
        <v>9</v>
      </c>
      <c r="H238" s="28">
        <f t="shared" si="9"/>
        <v>282.66000000000003</v>
      </c>
      <c r="I238" s="29">
        <f t="shared" si="11"/>
        <v>259.99</v>
      </c>
      <c r="J238" s="29">
        <v>0.86</v>
      </c>
      <c r="K238" s="30">
        <v>13.67</v>
      </c>
      <c r="L238" s="30">
        <v>9</v>
      </c>
      <c r="M238" s="31">
        <f t="shared" si="10"/>
        <v>283.52000000000004</v>
      </c>
      <c r="N238" s="16"/>
      <c r="O238" s="32" t="s">
        <v>51</v>
      </c>
      <c r="P238" s="33">
        <v>3</v>
      </c>
      <c r="Q238" s="34">
        <v>9</v>
      </c>
      <c r="R238" s="16"/>
      <c r="S238" s="35" t="s">
        <v>51</v>
      </c>
      <c r="T238" s="35" t="s">
        <v>49</v>
      </c>
      <c r="U238" s="35" t="s">
        <v>49</v>
      </c>
      <c r="V238" s="35" t="s">
        <v>49</v>
      </c>
      <c r="W238" s="35" t="s">
        <v>51</v>
      </c>
      <c r="X238" s="36">
        <v>3</v>
      </c>
      <c r="Y238" s="16"/>
      <c r="Z238" s="37">
        <v>3.51</v>
      </c>
      <c r="AA238" s="37" t="s">
        <v>49</v>
      </c>
      <c r="AB238" s="37" t="s">
        <v>52</v>
      </c>
      <c r="AC238" s="38">
        <v>0</v>
      </c>
      <c r="AD238" s="16"/>
      <c r="AE238" s="39">
        <v>-0.15324999999999989</v>
      </c>
      <c r="AF238" s="40">
        <v>-4.1779976963079557E-2</v>
      </c>
      <c r="AG238" s="40" t="s">
        <v>49</v>
      </c>
      <c r="AH238" s="41">
        <v>0</v>
      </c>
      <c r="AI238" s="16"/>
      <c r="AJ238" s="42">
        <v>0.39380000000000004</v>
      </c>
      <c r="AK238" s="42" t="s">
        <v>49</v>
      </c>
      <c r="AL238" s="43">
        <v>0</v>
      </c>
      <c r="AM238" s="16"/>
      <c r="AN238" s="44">
        <v>8.4399999999999989E-2</v>
      </c>
      <c r="AO238" s="44" t="s">
        <v>49</v>
      </c>
      <c r="AP238" s="45">
        <v>0</v>
      </c>
      <c r="AQ238" s="16"/>
      <c r="AR238" s="40">
        <v>3.2400000000000005E-2</v>
      </c>
      <c r="AS238" s="40" t="s">
        <v>51</v>
      </c>
      <c r="AT238" s="41">
        <v>3</v>
      </c>
      <c r="AU238" s="16"/>
      <c r="AV238" s="46">
        <v>1.78E-2</v>
      </c>
      <c r="AW238" s="46" t="s">
        <v>51</v>
      </c>
      <c r="AX238" s="47">
        <v>3</v>
      </c>
      <c r="AY238" s="16"/>
      <c r="AZ238" s="48">
        <v>0.89</v>
      </c>
      <c r="BA238" s="48" t="s">
        <v>51</v>
      </c>
      <c r="BB238" s="49">
        <v>3</v>
      </c>
      <c r="BC238" s="16"/>
      <c r="BD238" s="50"/>
    </row>
    <row r="239" spans="1:56" ht="15.6" customHeight="1" thickBot="1" x14ac:dyDescent="0.35">
      <c r="A239" s="51" t="s">
        <v>287</v>
      </c>
      <c r="B239" s="52">
        <v>141283</v>
      </c>
      <c r="C239" s="52" t="s">
        <v>48</v>
      </c>
      <c r="D239" s="26">
        <v>238.69</v>
      </c>
      <c r="E239" s="26">
        <v>8.4499999999999993</v>
      </c>
      <c r="F239" s="53">
        <v>13.67</v>
      </c>
      <c r="G239" s="53">
        <v>0</v>
      </c>
      <c r="H239" s="28">
        <f t="shared" si="9"/>
        <v>260.81</v>
      </c>
      <c r="I239" s="29">
        <f t="shared" si="11"/>
        <v>247.14</v>
      </c>
      <c r="J239" s="29">
        <v>0.86</v>
      </c>
      <c r="K239" s="30">
        <v>13.67</v>
      </c>
      <c r="L239" s="30">
        <v>0</v>
      </c>
      <c r="M239" s="31">
        <f t="shared" si="10"/>
        <v>261.67</v>
      </c>
      <c r="N239" s="16"/>
      <c r="O239" s="32" t="s">
        <v>49</v>
      </c>
      <c r="P239" s="33" t="s">
        <v>50</v>
      </c>
      <c r="Q239" s="34">
        <v>0</v>
      </c>
      <c r="R239" s="16"/>
      <c r="S239" s="35" t="s">
        <v>51</v>
      </c>
      <c r="T239" s="35" t="s">
        <v>51</v>
      </c>
      <c r="U239" s="35" t="s">
        <v>51</v>
      </c>
      <c r="V239" s="35" t="s">
        <v>49</v>
      </c>
      <c r="W239" s="35" t="s">
        <v>49</v>
      </c>
      <c r="X239" s="36" t="s">
        <v>50</v>
      </c>
      <c r="Y239" s="16"/>
      <c r="Z239" s="37">
        <v>3.49</v>
      </c>
      <c r="AA239" s="37" t="s">
        <v>49</v>
      </c>
      <c r="AB239" s="37" t="s">
        <v>52</v>
      </c>
      <c r="AC239" s="38">
        <v>0</v>
      </c>
      <c r="AD239" s="16"/>
      <c r="AE239" s="39">
        <v>0.42567749999999993</v>
      </c>
      <c r="AF239" s="40">
        <v>0.13896916774876492</v>
      </c>
      <c r="AG239" s="40" t="s">
        <v>49</v>
      </c>
      <c r="AH239" s="41">
        <v>0</v>
      </c>
      <c r="AI239" s="16"/>
      <c r="AJ239" s="42">
        <v>0.4325</v>
      </c>
      <c r="AK239" s="42" t="s">
        <v>49</v>
      </c>
      <c r="AL239" s="43">
        <v>0</v>
      </c>
      <c r="AM239" s="16"/>
      <c r="AN239" s="44">
        <v>4.7E-2</v>
      </c>
      <c r="AO239" s="44" t="s">
        <v>51</v>
      </c>
      <c r="AP239" s="45">
        <v>3</v>
      </c>
      <c r="AQ239" s="16"/>
      <c r="AR239" s="40">
        <v>3.0800000000000001E-2</v>
      </c>
      <c r="AS239" s="40" t="s">
        <v>51</v>
      </c>
      <c r="AT239" s="41">
        <v>3</v>
      </c>
      <c r="AU239" s="16"/>
      <c r="AV239" s="46">
        <v>2.8900000000000002E-2</v>
      </c>
      <c r="AW239" s="46" t="s">
        <v>49</v>
      </c>
      <c r="AX239" s="47">
        <v>0</v>
      </c>
      <c r="AY239" s="16"/>
      <c r="AZ239" s="48">
        <v>0.91</v>
      </c>
      <c r="BA239" s="48" t="s">
        <v>51</v>
      </c>
      <c r="BB239" s="49">
        <v>3</v>
      </c>
      <c r="BC239" s="16"/>
      <c r="BD239" s="50"/>
    </row>
    <row r="240" spans="1:56" ht="15.6" customHeight="1" thickBot="1" x14ac:dyDescent="0.35">
      <c r="A240" s="51" t="s">
        <v>288</v>
      </c>
      <c r="B240" s="52">
        <v>4475704</v>
      </c>
      <c r="C240" s="52" t="s">
        <v>48</v>
      </c>
      <c r="D240" s="26">
        <v>256.57</v>
      </c>
      <c r="E240" s="26">
        <v>8.4499999999999993</v>
      </c>
      <c r="F240" s="53">
        <v>13.67</v>
      </c>
      <c r="G240" s="53">
        <v>0</v>
      </c>
      <c r="H240" s="28">
        <f t="shared" si="9"/>
        <v>278.69</v>
      </c>
      <c r="I240" s="29">
        <f t="shared" si="11"/>
        <v>265.02</v>
      </c>
      <c r="J240" s="29">
        <v>0.86</v>
      </c>
      <c r="K240" s="30">
        <v>13.67</v>
      </c>
      <c r="L240" s="30">
        <v>9</v>
      </c>
      <c r="M240" s="31">
        <f t="shared" si="10"/>
        <v>288.55</v>
      </c>
      <c r="N240" s="16"/>
      <c r="O240" s="32" t="s">
        <v>51</v>
      </c>
      <c r="P240" s="33">
        <v>3</v>
      </c>
      <c r="Q240" s="34">
        <v>9</v>
      </c>
      <c r="R240" s="16"/>
      <c r="S240" s="35" t="s">
        <v>51</v>
      </c>
      <c r="T240" s="35" t="s">
        <v>49</v>
      </c>
      <c r="U240" s="35" t="s">
        <v>49</v>
      </c>
      <c r="V240" s="35" t="s">
        <v>49</v>
      </c>
      <c r="W240" s="35" t="s">
        <v>51</v>
      </c>
      <c r="X240" s="36">
        <v>3</v>
      </c>
      <c r="Y240" s="16"/>
      <c r="Z240" s="37">
        <v>3.57</v>
      </c>
      <c r="AA240" s="37" t="s">
        <v>49</v>
      </c>
      <c r="AB240" s="37" t="s">
        <v>52</v>
      </c>
      <c r="AC240" s="38">
        <v>0</v>
      </c>
      <c r="AD240" s="16"/>
      <c r="AE240" s="39">
        <v>0.11529500000000059</v>
      </c>
      <c r="AF240" s="40">
        <v>3.3421189750294213E-2</v>
      </c>
      <c r="AG240" s="40" t="s">
        <v>49</v>
      </c>
      <c r="AH240" s="41">
        <v>0</v>
      </c>
      <c r="AI240" s="16"/>
      <c r="AJ240" s="42">
        <v>0.37680000000000002</v>
      </c>
      <c r="AK240" s="42" t="s">
        <v>49</v>
      </c>
      <c r="AL240" s="43">
        <v>0</v>
      </c>
      <c r="AM240" s="16"/>
      <c r="AN240" s="44">
        <v>4.6300000000000001E-2</v>
      </c>
      <c r="AO240" s="44" t="s">
        <v>51</v>
      </c>
      <c r="AP240" s="45">
        <v>3</v>
      </c>
      <c r="AQ240" s="16"/>
      <c r="AR240" s="40">
        <v>8.1600000000000006E-2</v>
      </c>
      <c r="AS240" s="40" t="s">
        <v>49</v>
      </c>
      <c r="AT240" s="41">
        <v>0</v>
      </c>
      <c r="AU240" s="16"/>
      <c r="AV240" s="46">
        <v>1.26E-2</v>
      </c>
      <c r="AW240" s="46" t="s">
        <v>51</v>
      </c>
      <c r="AX240" s="47">
        <v>3</v>
      </c>
      <c r="AY240" s="16"/>
      <c r="AZ240" s="48">
        <v>0.89</v>
      </c>
      <c r="BA240" s="48" t="s">
        <v>51</v>
      </c>
      <c r="BB240" s="49">
        <v>3</v>
      </c>
      <c r="BC240" s="16"/>
      <c r="BD240" s="50"/>
    </row>
    <row r="241" spans="1:56" ht="15.6" customHeight="1" thickBot="1" x14ac:dyDescent="0.35">
      <c r="A241" s="51" t="s">
        <v>289</v>
      </c>
      <c r="B241" s="52">
        <v>502162</v>
      </c>
      <c r="C241" s="52" t="s">
        <v>48</v>
      </c>
      <c r="D241" s="26">
        <v>261.94</v>
      </c>
      <c r="E241" s="26">
        <v>8.4499999999999993</v>
      </c>
      <c r="F241" s="53">
        <v>13.67</v>
      </c>
      <c r="G241" s="53">
        <v>17.25</v>
      </c>
      <c r="H241" s="28">
        <f t="shared" si="9"/>
        <v>301.31</v>
      </c>
      <c r="I241" s="29">
        <f t="shared" si="11"/>
        <v>270.39</v>
      </c>
      <c r="J241" s="29">
        <v>0.86</v>
      </c>
      <c r="K241" s="30">
        <v>13.67</v>
      </c>
      <c r="L241" s="30">
        <v>20.25</v>
      </c>
      <c r="M241" s="31">
        <f t="shared" si="10"/>
        <v>305.17</v>
      </c>
      <c r="N241" s="16"/>
      <c r="O241" s="32" t="s">
        <v>51</v>
      </c>
      <c r="P241" s="33">
        <v>5</v>
      </c>
      <c r="Q241" s="34">
        <v>20.25</v>
      </c>
      <c r="R241" s="16"/>
      <c r="S241" s="35" t="s">
        <v>51</v>
      </c>
      <c r="T241" s="35" t="s">
        <v>49</v>
      </c>
      <c r="U241" s="35" t="s">
        <v>49</v>
      </c>
      <c r="V241" s="35" t="s">
        <v>49</v>
      </c>
      <c r="W241" s="35" t="s">
        <v>51</v>
      </c>
      <c r="X241" s="36">
        <v>5</v>
      </c>
      <c r="Y241" s="16"/>
      <c r="Z241" s="37">
        <v>5.51</v>
      </c>
      <c r="AA241" s="37" t="s">
        <v>51</v>
      </c>
      <c r="AB241" s="37" t="s">
        <v>60</v>
      </c>
      <c r="AC241" s="38">
        <v>6.75</v>
      </c>
      <c r="AD241" s="16"/>
      <c r="AE241" s="39">
        <v>0.14199750000000044</v>
      </c>
      <c r="AF241" s="40">
        <v>2.6439426347445397E-2</v>
      </c>
      <c r="AG241" s="40" t="s">
        <v>49</v>
      </c>
      <c r="AH241" s="41">
        <v>0</v>
      </c>
      <c r="AI241" s="16"/>
      <c r="AJ241" s="42">
        <v>0.1255</v>
      </c>
      <c r="AK241" s="42" t="s">
        <v>51</v>
      </c>
      <c r="AL241" s="43">
        <v>4.5</v>
      </c>
      <c r="AM241" s="16"/>
      <c r="AN241" s="44">
        <v>3.4599999999999999E-2</v>
      </c>
      <c r="AO241" s="44" t="s">
        <v>51</v>
      </c>
      <c r="AP241" s="45">
        <v>3</v>
      </c>
      <c r="AQ241" s="16"/>
      <c r="AR241" s="40">
        <v>2.1000000000000001E-2</v>
      </c>
      <c r="AS241" s="40" t="s">
        <v>51</v>
      </c>
      <c r="AT241" s="41">
        <v>3</v>
      </c>
      <c r="AU241" s="16"/>
      <c r="AV241" s="46">
        <v>2.0799999999999999E-2</v>
      </c>
      <c r="AW241" s="46" t="s">
        <v>49</v>
      </c>
      <c r="AX241" s="47">
        <v>0</v>
      </c>
      <c r="AY241" s="16"/>
      <c r="AZ241" s="48">
        <v>0.91</v>
      </c>
      <c r="BA241" s="48" t="s">
        <v>51</v>
      </c>
      <c r="BB241" s="49">
        <v>3</v>
      </c>
      <c r="BC241" s="16"/>
      <c r="BD241" s="50"/>
    </row>
    <row r="242" spans="1:56" ht="15.6" customHeight="1" thickBot="1" x14ac:dyDescent="0.35">
      <c r="A242" s="51" t="s">
        <v>290</v>
      </c>
      <c r="B242" s="52">
        <v>4479807</v>
      </c>
      <c r="C242" s="52" t="s">
        <v>48</v>
      </c>
      <c r="D242" s="26">
        <v>249.93</v>
      </c>
      <c r="E242" s="26">
        <v>8.4499999999999993</v>
      </c>
      <c r="F242" s="53">
        <v>13.67</v>
      </c>
      <c r="G242" s="53">
        <v>0</v>
      </c>
      <c r="H242" s="28">
        <f t="shared" si="9"/>
        <v>272.05</v>
      </c>
      <c r="I242" s="29">
        <f t="shared" si="11"/>
        <v>258.38</v>
      </c>
      <c r="J242" s="29">
        <v>0.86</v>
      </c>
      <c r="K242" s="30">
        <v>13.67</v>
      </c>
      <c r="L242" s="30">
        <v>6</v>
      </c>
      <c r="M242" s="31">
        <f t="shared" si="10"/>
        <v>278.91000000000003</v>
      </c>
      <c r="N242" s="16"/>
      <c r="O242" s="32" t="s">
        <v>51</v>
      </c>
      <c r="P242" s="33">
        <v>2</v>
      </c>
      <c r="Q242" s="34">
        <v>6</v>
      </c>
      <c r="R242" s="16"/>
      <c r="S242" s="35" t="s">
        <v>51</v>
      </c>
      <c r="T242" s="35" t="s">
        <v>49</v>
      </c>
      <c r="U242" s="35" t="s">
        <v>49</v>
      </c>
      <c r="V242" s="35" t="s">
        <v>49</v>
      </c>
      <c r="W242" s="35" t="s">
        <v>51</v>
      </c>
      <c r="X242" s="36">
        <v>2</v>
      </c>
      <c r="Y242" s="16"/>
      <c r="Z242" s="37">
        <v>3.64</v>
      </c>
      <c r="AA242" s="37" t="s">
        <v>49</v>
      </c>
      <c r="AB242" s="37" t="s">
        <v>82</v>
      </c>
      <c r="AC242" s="38">
        <v>0</v>
      </c>
      <c r="AD242" s="16"/>
      <c r="AE242" s="39">
        <v>3.6395299999999997</v>
      </c>
      <c r="AF242" s="40" t="s">
        <v>52</v>
      </c>
      <c r="AG242" s="40" t="s">
        <v>49</v>
      </c>
      <c r="AH242" s="41">
        <v>0</v>
      </c>
      <c r="AI242" s="16"/>
      <c r="AJ242" s="42" t="s">
        <v>54</v>
      </c>
      <c r="AK242" s="42" t="s">
        <v>49</v>
      </c>
      <c r="AL242" s="43">
        <v>0</v>
      </c>
      <c r="AM242" s="16"/>
      <c r="AN242" s="44">
        <v>0.1353</v>
      </c>
      <c r="AO242" s="44" t="s">
        <v>49</v>
      </c>
      <c r="AP242" s="45">
        <v>0</v>
      </c>
      <c r="AQ242" s="16"/>
      <c r="AR242" s="40">
        <v>9.820000000000001E-2</v>
      </c>
      <c r="AS242" s="40" t="s">
        <v>49</v>
      </c>
      <c r="AT242" s="41">
        <v>0</v>
      </c>
      <c r="AU242" s="16"/>
      <c r="AV242" s="46">
        <v>1.5700000000000002E-2</v>
      </c>
      <c r="AW242" s="46" t="s">
        <v>51</v>
      </c>
      <c r="AX242" s="47">
        <v>3</v>
      </c>
      <c r="AY242" s="16"/>
      <c r="AZ242" s="48">
        <v>0.88</v>
      </c>
      <c r="BA242" s="48" t="s">
        <v>51</v>
      </c>
      <c r="BB242" s="49">
        <v>3</v>
      </c>
      <c r="BC242" s="16"/>
      <c r="BD242" s="50"/>
    </row>
    <row r="243" spans="1:56" ht="15.6" customHeight="1" thickBot="1" x14ac:dyDescent="0.35">
      <c r="A243" s="51" t="s">
        <v>291</v>
      </c>
      <c r="B243" s="138">
        <v>4479904</v>
      </c>
      <c r="C243" s="52" t="s">
        <v>48</v>
      </c>
      <c r="D243" s="26">
        <v>254.52</v>
      </c>
      <c r="E243" s="26">
        <v>8.4499999999999993</v>
      </c>
      <c r="F243" s="53">
        <v>13.67</v>
      </c>
      <c r="G243" s="53">
        <v>0</v>
      </c>
      <c r="H243" s="28">
        <f t="shared" si="9"/>
        <v>276.64000000000004</v>
      </c>
      <c r="I243" s="29">
        <f t="shared" si="11"/>
        <v>262.97000000000003</v>
      </c>
      <c r="J243" s="29">
        <v>0.86</v>
      </c>
      <c r="K243" s="30">
        <v>13.67</v>
      </c>
      <c r="L243" s="30">
        <v>12.75</v>
      </c>
      <c r="M243" s="31">
        <f t="shared" si="10"/>
        <v>290.25000000000006</v>
      </c>
      <c r="N243" s="16"/>
      <c r="O243" s="32" t="s">
        <v>51</v>
      </c>
      <c r="P243" s="33">
        <v>3</v>
      </c>
      <c r="Q243" s="34">
        <v>12.75</v>
      </c>
      <c r="R243" s="16"/>
      <c r="S243" s="35" t="s">
        <v>51</v>
      </c>
      <c r="T243" s="35" t="s">
        <v>49</v>
      </c>
      <c r="U243" s="35" t="s">
        <v>49</v>
      </c>
      <c r="V243" s="35" t="s">
        <v>49</v>
      </c>
      <c r="W243" s="35" t="s">
        <v>51</v>
      </c>
      <c r="X243" s="36">
        <v>3</v>
      </c>
      <c r="Y243" s="16"/>
      <c r="Z243" s="37">
        <v>4.38</v>
      </c>
      <c r="AA243" s="37" t="s">
        <v>51</v>
      </c>
      <c r="AB243" s="37" t="s">
        <v>60</v>
      </c>
      <c r="AC243" s="38">
        <v>6.75</v>
      </c>
      <c r="AD243" s="16"/>
      <c r="AE243" s="39">
        <v>-0.20669749999999976</v>
      </c>
      <c r="AF243" s="40">
        <v>-4.5067629516492784E-2</v>
      </c>
      <c r="AG243" s="40" t="s">
        <v>49</v>
      </c>
      <c r="AH243" s="41">
        <v>0</v>
      </c>
      <c r="AI243" s="16"/>
      <c r="AJ243" s="42">
        <v>0.50700000000000001</v>
      </c>
      <c r="AK243" s="42" t="s">
        <v>49</v>
      </c>
      <c r="AL243" s="43">
        <v>0</v>
      </c>
      <c r="AM243" s="16"/>
      <c r="AN243" s="44">
        <v>5.5899999999999998E-2</v>
      </c>
      <c r="AO243" s="44" t="s">
        <v>51</v>
      </c>
      <c r="AP243" s="45">
        <v>3</v>
      </c>
      <c r="AQ243" s="16"/>
      <c r="AR243" s="40">
        <v>6.6600000000000006E-2</v>
      </c>
      <c r="AS243" s="40" t="s">
        <v>49</v>
      </c>
      <c r="AT243" s="41">
        <v>0</v>
      </c>
      <c r="AU243" s="16"/>
      <c r="AV243" s="46">
        <v>1.77E-2</v>
      </c>
      <c r="AW243" s="46" t="s">
        <v>51</v>
      </c>
      <c r="AX243" s="47">
        <v>3</v>
      </c>
      <c r="AY243" s="16"/>
      <c r="AZ243" s="48" t="s">
        <v>57</v>
      </c>
      <c r="BA243" s="48" t="s">
        <v>49</v>
      </c>
      <c r="BB243" s="49">
        <v>0</v>
      </c>
      <c r="BC243" s="16"/>
      <c r="BD243" s="50"/>
    </row>
    <row r="244" spans="1:56" ht="15.6" customHeight="1" thickBot="1" x14ac:dyDescent="0.35">
      <c r="A244" s="56" t="s">
        <v>292</v>
      </c>
      <c r="B244" s="52">
        <v>892491</v>
      </c>
      <c r="C244" s="52" t="s">
        <v>48</v>
      </c>
      <c r="D244" s="26">
        <v>267.39999999999998</v>
      </c>
      <c r="E244" s="26">
        <v>8.4499999999999993</v>
      </c>
      <c r="F244" s="53">
        <v>13.67</v>
      </c>
      <c r="G244" s="53">
        <v>11.75</v>
      </c>
      <c r="H244" s="28">
        <f t="shared" si="9"/>
        <v>301.27</v>
      </c>
      <c r="I244" s="29">
        <f t="shared" si="11"/>
        <v>275.84999999999997</v>
      </c>
      <c r="J244" s="29">
        <v>0.86</v>
      </c>
      <c r="K244" s="30">
        <v>13.67</v>
      </c>
      <c r="L244" s="30">
        <v>6</v>
      </c>
      <c r="M244" s="31">
        <f t="shared" si="10"/>
        <v>296.38</v>
      </c>
      <c r="N244" s="16"/>
      <c r="O244" s="32" t="s">
        <v>51</v>
      </c>
      <c r="P244" s="33">
        <v>2</v>
      </c>
      <c r="Q244" s="34">
        <v>6</v>
      </c>
      <c r="R244" s="16"/>
      <c r="S244" s="35" t="s">
        <v>51</v>
      </c>
      <c r="T244" s="35" t="s">
        <v>49</v>
      </c>
      <c r="U244" s="35" t="s">
        <v>49</v>
      </c>
      <c r="V244" s="35" t="s">
        <v>49</v>
      </c>
      <c r="W244" s="35" t="s">
        <v>51</v>
      </c>
      <c r="X244" s="36">
        <v>2</v>
      </c>
      <c r="Y244" s="16"/>
      <c r="Z244" s="37">
        <v>3.67</v>
      </c>
      <c r="AA244" s="37" t="s">
        <v>49</v>
      </c>
      <c r="AB244" s="37" t="s">
        <v>82</v>
      </c>
      <c r="AC244" s="38">
        <v>0</v>
      </c>
      <c r="AD244" s="16"/>
      <c r="AE244" s="39">
        <v>-0.32289999999999974</v>
      </c>
      <c r="AF244" s="40">
        <v>-8.0879074637183773E-2</v>
      </c>
      <c r="AG244" s="40" t="s">
        <v>49</v>
      </c>
      <c r="AH244" s="41">
        <v>0</v>
      </c>
      <c r="AI244" s="16"/>
      <c r="AJ244" s="42">
        <v>0.53600000000000003</v>
      </c>
      <c r="AK244" s="42" t="s">
        <v>49</v>
      </c>
      <c r="AL244" s="43">
        <v>0</v>
      </c>
      <c r="AM244" s="16"/>
      <c r="AN244" s="44">
        <v>7.2700000000000001E-2</v>
      </c>
      <c r="AO244" s="44" t="s">
        <v>49</v>
      </c>
      <c r="AP244" s="45">
        <v>0</v>
      </c>
      <c r="AQ244" s="16"/>
      <c r="AR244" s="40">
        <v>4.9500000000000002E-2</v>
      </c>
      <c r="AS244" s="40" t="s">
        <v>51</v>
      </c>
      <c r="AT244" s="41">
        <v>3</v>
      </c>
      <c r="AU244" s="16"/>
      <c r="AV244" s="46">
        <v>2.3700000000000002E-2</v>
      </c>
      <c r="AW244" s="46" t="s">
        <v>49</v>
      </c>
      <c r="AX244" s="47">
        <v>0</v>
      </c>
      <c r="AY244" s="16"/>
      <c r="AZ244" s="48">
        <v>0.89</v>
      </c>
      <c r="BA244" s="48" t="s">
        <v>51</v>
      </c>
      <c r="BB244" s="49">
        <v>3</v>
      </c>
      <c r="BC244" s="16"/>
      <c r="BD244" s="50"/>
    </row>
    <row r="245" spans="1:56" ht="15.6" customHeight="1" thickBot="1" x14ac:dyDescent="0.35">
      <c r="A245" s="51" t="s">
        <v>293</v>
      </c>
      <c r="B245" s="52">
        <v>732575</v>
      </c>
      <c r="C245" s="52" t="s">
        <v>48</v>
      </c>
      <c r="D245" s="26">
        <v>240.02</v>
      </c>
      <c r="E245" s="26">
        <v>8.4499999999999993</v>
      </c>
      <c r="F245" s="53">
        <v>13.67</v>
      </c>
      <c r="G245" s="53">
        <v>9</v>
      </c>
      <c r="H245" s="28">
        <f t="shared" si="9"/>
        <v>271.14</v>
      </c>
      <c r="I245" s="29">
        <f t="shared" si="11"/>
        <v>248.47</v>
      </c>
      <c r="J245" s="29">
        <v>0.86</v>
      </c>
      <c r="K245" s="30">
        <v>13.67</v>
      </c>
      <c r="L245" s="30">
        <v>0</v>
      </c>
      <c r="M245" s="31">
        <f t="shared" si="10"/>
        <v>263</v>
      </c>
      <c r="N245" s="16"/>
      <c r="O245" s="32" t="s">
        <v>49</v>
      </c>
      <c r="P245" s="33" t="s">
        <v>50</v>
      </c>
      <c r="Q245" s="34">
        <v>0</v>
      </c>
      <c r="R245" s="16"/>
      <c r="S245" s="35" t="s">
        <v>51</v>
      </c>
      <c r="T245" s="35" t="s">
        <v>49</v>
      </c>
      <c r="U245" s="35" t="s">
        <v>51</v>
      </c>
      <c r="V245" s="35" t="s">
        <v>49</v>
      </c>
      <c r="W245" s="35" t="s">
        <v>49</v>
      </c>
      <c r="X245" s="36" t="s">
        <v>50</v>
      </c>
      <c r="Y245" s="16"/>
      <c r="Z245" s="37">
        <v>3.19</v>
      </c>
      <c r="AA245" s="37" t="s">
        <v>49</v>
      </c>
      <c r="AB245" s="37" t="s">
        <v>52</v>
      </c>
      <c r="AC245" s="38">
        <v>0</v>
      </c>
      <c r="AD245" s="16"/>
      <c r="AE245" s="39">
        <v>-0.22872500000000073</v>
      </c>
      <c r="AF245" s="40">
        <v>-6.7000411566633722E-2</v>
      </c>
      <c r="AG245" s="40" t="s">
        <v>49</v>
      </c>
      <c r="AH245" s="41">
        <v>0</v>
      </c>
      <c r="AI245" s="16"/>
      <c r="AJ245" s="42">
        <v>0.38429999999999997</v>
      </c>
      <c r="AK245" s="42" t="s">
        <v>49</v>
      </c>
      <c r="AL245" s="43">
        <v>0</v>
      </c>
      <c r="AM245" s="16"/>
      <c r="AN245" s="44">
        <v>7.1599999999999997E-2</v>
      </c>
      <c r="AO245" s="44" t="s">
        <v>49</v>
      </c>
      <c r="AP245" s="45">
        <v>0</v>
      </c>
      <c r="AQ245" s="16"/>
      <c r="AR245" s="40">
        <v>4.5199999999999997E-2</v>
      </c>
      <c r="AS245" s="40" t="s">
        <v>51</v>
      </c>
      <c r="AT245" s="41">
        <v>3</v>
      </c>
      <c r="AU245" s="16"/>
      <c r="AV245" s="46">
        <v>1.6E-2</v>
      </c>
      <c r="AW245" s="46" t="s">
        <v>51</v>
      </c>
      <c r="AX245" s="47">
        <v>3</v>
      </c>
      <c r="AY245" s="16"/>
      <c r="AZ245" s="48">
        <v>0.93</v>
      </c>
      <c r="BA245" s="48" t="s">
        <v>51</v>
      </c>
      <c r="BB245" s="49">
        <v>3</v>
      </c>
      <c r="BC245" s="16"/>
      <c r="BD245" s="50"/>
    </row>
    <row r="246" spans="1:56" ht="15.6" customHeight="1" thickBot="1" x14ac:dyDescent="0.35">
      <c r="A246" s="51" t="s">
        <v>294</v>
      </c>
      <c r="B246" s="52">
        <v>4491602</v>
      </c>
      <c r="C246" s="52" t="s">
        <v>48</v>
      </c>
      <c r="D246" s="26">
        <v>251.88000000000002</v>
      </c>
      <c r="E246" s="26">
        <v>8.4499999999999993</v>
      </c>
      <c r="F246" s="53">
        <v>13.67</v>
      </c>
      <c r="G246" s="53">
        <v>6</v>
      </c>
      <c r="H246" s="28">
        <f t="shared" si="9"/>
        <v>280.00000000000006</v>
      </c>
      <c r="I246" s="29">
        <f t="shared" si="11"/>
        <v>260.33000000000004</v>
      </c>
      <c r="J246" s="29">
        <v>0.86</v>
      </c>
      <c r="K246" s="30">
        <v>13.67</v>
      </c>
      <c r="L246" s="30">
        <v>9</v>
      </c>
      <c r="M246" s="31">
        <f t="shared" si="10"/>
        <v>283.86000000000007</v>
      </c>
      <c r="N246" s="16"/>
      <c r="O246" s="32" t="s">
        <v>51</v>
      </c>
      <c r="P246" s="33">
        <v>3</v>
      </c>
      <c r="Q246" s="34">
        <v>9</v>
      </c>
      <c r="R246" s="16"/>
      <c r="S246" s="35" t="s">
        <v>51</v>
      </c>
      <c r="T246" s="35" t="s">
        <v>49</v>
      </c>
      <c r="U246" s="35" t="s">
        <v>49</v>
      </c>
      <c r="V246" s="35" t="s">
        <v>49</v>
      </c>
      <c r="W246" s="35" t="s">
        <v>51</v>
      </c>
      <c r="X246" s="36">
        <v>3</v>
      </c>
      <c r="Y246" s="16"/>
      <c r="Z246" s="37">
        <v>3.44</v>
      </c>
      <c r="AA246" s="37" t="s">
        <v>49</v>
      </c>
      <c r="AB246" s="37" t="s">
        <v>52</v>
      </c>
      <c r="AC246" s="38">
        <v>0</v>
      </c>
      <c r="AD246" s="16"/>
      <c r="AE246" s="39">
        <v>-0.15110749999999973</v>
      </c>
      <c r="AF246" s="40">
        <v>-4.2125107590018362E-2</v>
      </c>
      <c r="AG246" s="40" t="s">
        <v>49</v>
      </c>
      <c r="AH246" s="41">
        <v>0</v>
      </c>
      <c r="AI246" s="16"/>
      <c r="AJ246" s="42">
        <v>0.54079999999999995</v>
      </c>
      <c r="AK246" s="42" t="s">
        <v>49</v>
      </c>
      <c r="AL246" s="43">
        <v>0</v>
      </c>
      <c r="AM246" s="16"/>
      <c r="AN246" s="44">
        <v>2.3399999999999997E-2</v>
      </c>
      <c r="AO246" s="44" t="s">
        <v>51</v>
      </c>
      <c r="AP246" s="45">
        <v>3</v>
      </c>
      <c r="AQ246" s="16"/>
      <c r="AR246" s="40">
        <v>4.4000000000000004E-2</v>
      </c>
      <c r="AS246" s="40" t="s">
        <v>51</v>
      </c>
      <c r="AT246" s="41">
        <v>3</v>
      </c>
      <c r="AU246" s="16"/>
      <c r="AV246" s="46">
        <v>1.9699999999999999E-2</v>
      </c>
      <c r="AW246" s="46" t="s">
        <v>49</v>
      </c>
      <c r="AX246" s="47">
        <v>0</v>
      </c>
      <c r="AY246" s="16"/>
      <c r="AZ246" s="48">
        <v>0.9</v>
      </c>
      <c r="BA246" s="48" t="s">
        <v>51</v>
      </c>
      <c r="BB246" s="49">
        <v>3</v>
      </c>
      <c r="BC246" s="16"/>
      <c r="BD246" s="50"/>
    </row>
    <row r="247" spans="1:56" ht="15.6" customHeight="1" thickBot="1" x14ac:dyDescent="0.35">
      <c r="A247" s="51" t="s">
        <v>295</v>
      </c>
      <c r="B247" s="52">
        <v>4478100</v>
      </c>
      <c r="C247" s="52" t="s">
        <v>48</v>
      </c>
      <c r="D247" s="26">
        <v>241.55</v>
      </c>
      <c r="E247" s="26">
        <v>8.4499999999999993</v>
      </c>
      <c r="F247" s="53">
        <v>13.67</v>
      </c>
      <c r="G247" s="53">
        <v>15.75</v>
      </c>
      <c r="H247" s="28">
        <f t="shared" si="9"/>
        <v>279.42</v>
      </c>
      <c r="I247" s="29">
        <f t="shared" si="11"/>
        <v>250</v>
      </c>
      <c r="J247" s="29">
        <v>0.86</v>
      </c>
      <c r="K247" s="30">
        <v>13.67</v>
      </c>
      <c r="L247" s="30">
        <v>13.5</v>
      </c>
      <c r="M247" s="31">
        <f t="shared" si="10"/>
        <v>278.03000000000003</v>
      </c>
      <c r="N247" s="124"/>
      <c r="O247" s="32" t="s">
        <v>51</v>
      </c>
      <c r="P247" s="33">
        <v>4</v>
      </c>
      <c r="Q247" s="34">
        <v>13.5</v>
      </c>
      <c r="R247" s="124"/>
      <c r="S247" s="35" t="s">
        <v>51</v>
      </c>
      <c r="T247" s="35" t="s">
        <v>49</v>
      </c>
      <c r="U247" s="35" t="s">
        <v>49</v>
      </c>
      <c r="V247" s="35" t="s">
        <v>49</v>
      </c>
      <c r="W247" s="35" t="s">
        <v>51</v>
      </c>
      <c r="X247" s="36">
        <v>4</v>
      </c>
      <c r="Y247" s="124"/>
      <c r="Z247" s="37">
        <v>4.01</v>
      </c>
      <c r="AA247" s="37" t="s">
        <v>51</v>
      </c>
      <c r="AB247" s="37" t="s">
        <v>62</v>
      </c>
      <c r="AC247" s="38">
        <v>4.5</v>
      </c>
      <c r="AD247" s="124"/>
      <c r="AE247" s="39">
        <v>-0.64216999999999924</v>
      </c>
      <c r="AF247" s="40">
        <v>-0.13790978105638402</v>
      </c>
      <c r="AG247" s="40" t="s">
        <v>49</v>
      </c>
      <c r="AH247" s="41">
        <v>0</v>
      </c>
      <c r="AI247" s="124"/>
      <c r="AJ247" s="42">
        <v>0.45380000000000004</v>
      </c>
      <c r="AK247" s="42" t="s">
        <v>49</v>
      </c>
      <c r="AL247" s="43">
        <v>0</v>
      </c>
      <c r="AM247" s="124"/>
      <c r="AN247" s="44">
        <v>3.6000000000000004E-2</v>
      </c>
      <c r="AO247" s="44" t="s">
        <v>51</v>
      </c>
      <c r="AP247" s="45">
        <v>3</v>
      </c>
      <c r="AQ247" s="124"/>
      <c r="AR247" s="40">
        <v>7.4000000000000003E-3</v>
      </c>
      <c r="AS247" s="40" t="s">
        <v>51</v>
      </c>
      <c r="AT247" s="41">
        <v>3</v>
      </c>
      <c r="AU247" s="124"/>
      <c r="AV247" s="46">
        <v>1.6299999999999999E-2</v>
      </c>
      <c r="AW247" s="46" t="s">
        <v>51</v>
      </c>
      <c r="AX247" s="47">
        <v>3</v>
      </c>
      <c r="AY247" s="124"/>
      <c r="AZ247" s="48" t="s">
        <v>52</v>
      </c>
      <c r="BA247" s="48" t="s">
        <v>49</v>
      </c>
      <c r="BB247" s="49">
        <v>0</v>
      </c>
      <c r="BC247" s="124"/>
      <c r="BD247" s="50"/>
    </row>
    <row r="248" spans="1:56" ht="15.6" customHeight="1" thickBot="1" x14ac:dyDescent="0.35">
      <c r="A248" s="61" t="s">
        <v>296</v>
      </c>
      <c r="B248" s="52">
        <v>36498</v>
      </c>
      <c r="C248" s="52" t="s">
        <v>48</v>
      </c>
      <c r="D248" s="26">
        <v>242.77</v>
      </c>
      <c r="E248" s="26">
        <v>8.4499999999999993</v>
      </c>
      <c r="F248" s="53">
        <v>13.67</v>
      </c>
      <c r="G248" s="53">
        <v>6</v>
      </c>
      <c r="H248" s="28">
        <f t="shared" si="9"/>
        <v>270.89</v>
      </c>
      <c r="I248" s="29">
        <f t="shared" si="11"/>
        <v>251.22</v>
      </c>
      <c r="J248" s="29">
        <v>0.86</v>
      </c>
      <c r="K248" s="30">
        <v>13.67</v>
      </c>
      <c r="L248" s="30">
        <v>6</v>
      </c>
      <c r="M248" s="31">
        <f t="shared" si="10"/>
        <v>271.75</v>
      </c>
      <c r="N248" s="16"/>
      <c r="O248" s="32" t="s">
        <v>51</v>
      </c>
      <c r="P248" s="33">
        <v>2</v>
      </c>
      <c r="Q248" s="34">
        <v>6</v>
      </c>
      <c r="R248" s="16"/>
      <c r="S248" s="35" t="s">
        <v>51</v>
      </c>
      <c r="T248" s="35" t="s">
        <v>49</v>
      </c>
      <c r="U248" s="35" t="s">
        <v>49</v>
      </c>
      <c r="V248" s="35" t="s">
        <v>49</v>
      </c>
      <c r="W248" s="35" t="s">
        <v>51</v>
      </c>
      <c r="X248" s="36">
        <v>2</v>
      </c>
      <c r="Y248" s="16"/>
      <c r="Z248" s="37">
        <v>3.72</v>
      </c>
      <c r="AA248" s="37" t="s">
        <v>49</v>
      </c>
      <c r="AB248" s="37" t="s">
        <v>82</v>
      </c>
      <c r="AC248" s="38">
        <v>0</v>
      </c>
      <c r="AD248" s="16"/>
      <c r="AE248" s="39">
        <v>3.7219300000000004</v>
      </c>
      <c r="AF248" s="40" t="s">
        <v>52</v>
      </c>
      <c r="AG248" s="40" t="s">
        <v>49</v>
      </c>
      <c r="AH248" s="41">
        <v>0</v>
      </c>
      <c r="AI248" s="16"/>
      <c r="AJ248" s="42" t="s">
        <v>54</v>
      </c>
      <c r="AK248" s="42" t="s">
        <v>49</v>
      </c>
      <c r="AL248" s="43">
        <v>0</v>
      </c>
      <c r="AM248" s="16"/>
      <c r="AN248" s="44">
        <v>8.3699999999999997E-2</v>
      </c>
      <c r="AO248" s="44" t="s">
        <v>49</v>
      </c>
      <c r="AP248" s="45">
        <v>0</v>
      </c>
      <c r="AQ248" s="16"/>
      <c r="AR248" s="40">
        <v>8.5900000000000004E-2</v>
      </c>
      <c r="AS248" s="40" t="s">
        <v>49</v>
      </c>
      <c r="AT248" s="41">
        <v>0</v>
      </c>
      <c r="AU248" s="16"/>
      <c r="AV248" s="46">
        <v>1.5900000000000001E-2</v>
      </c>
      <c r="AW248" s="46" t="s">
        <v>51</v>
      </c>
      <c r="AX248" s="47">
        <v>3</v>
      </c>
      <c r="AY248" s="16"/>
      <c r="AZ248" s="48">
        <v>0.95</v>
      </c>
      <c r="BA248" s="48" t="s">
        <v>51</v>
      </c>
      <c r="BB248" s="49">
        <v>3</v>
      </c>
      <c r="BC248" s="16"/>
      <c r="BD248" s="50"/>
    </row>
    <row r="249" spans="1:56" ht="15.6" customHeight="1" thickBot="1" x14ac:dyDescent="0.35">
      <c r="A249" s="62" t="s">
        <v>297</v>
      </c>
      <c r="B249" s="52">
        <v>687677</v>
      </c>
      <c r="C249" s="52" t="s">
        <v>48</v>
      </c>
      <c r="D249" s="92">
        <v>256.02999999999997</v>
      </c>
      <c r="E249" s="92">
        <v>8.4499999999999993</v>
      </c>
      <c r="F249" s="53">
        <v>13.67</v>
      </c>
      <c r="G249" s="53">
        <v>6</v>
      </c>
      <c r="H249" s="28">
        <f t="shared" si="9"/>
        <v>284.14999999999998</v>
      </c>
      <c r="I249" s="29">
        <f t="shared" si="11"/>
        <v>264.47999999999996</v>
      </c>
      <c r="J249" s="29">
        <v>0.86</v>
      </c>
      <c r="K249" s="30">
        <v>13.67</v>
      </c>
      <c r="L249" s="30">
        <v>9</v>
      </c>
      <c r="M249" s="31">
        <f t="shared" si="10"/>
        <v>288.01</v>
      </c>
      <c r="N249" s="16"/>
      <c r="O249" s="32" t="s">
        <v>51</v>
      </c>
      <c r="P249" s="33">
        <v>3</v>
      </c>
      <c r="Q249" s="34">
        <v>9</v>
      </c>
      <c r="R249" s="16"/>
      <c r="S249" s="35" t="s">
        <v>51</v>
      </c>
      <c r="T249" s="35" t="s">
        <v>49</v>
      </c>
      <c r="U249" s="35" t="s">
        <v>49</v>
      </c>
      <c r="V249" s="35" t="s">
        <v>49</v>
      </c>
      <c r="W249" s="35" t="s">
        <v>51</v>
      </c>
      <c r="X249" s="36">
        <v>3</v>
      </c>
      <c r="Y249" s="16"/>
      <c r="Z249" s="37">
        <v>3.59</v>
      </c>
      <c r="AA249" s="37" t="s">
        <v>49</v>
      </c>
      <c r="AB249" s="37" t="s">
        <v>52</v>
      </c>
      <c r="AC249" s="38">
        <v>0</v>
      </c>
      <c r="AD249" s="16"/>
      <c r="AE249" s="39">
        <v>-9.5825000000000493E-3</v>
      </c>
      <c r="AF249" s="40">
        <v>-2.6587277089647051E-3</v>
      </c>
      <c r="AG249" s="40" t="s">
        <v>49</v>
      </c>
      <c r="AH249" s="41">
        <v>0</v>
      </c>
      <c r="AI249" s="16"/>
      <c r="AJ249" s="42">
        <v>0.44900000000000001</v>
      </c>
      <c r="AK249" s="42" t="s">
        <v>49</v>
      </c>
      <c r="AL249" s="43">
        <v>0</v>
      </c>
      <c r="AM249" s="16"/>
      <c r="AN249" s="44">
        <v>5.62E-2</v>
      </c>
      <c r="AO249" s="44" t="s">
        <v>51</v>
      </c>
      <c r="AP249" s="45">
        <v>3</v>
      </c>
      <c r="AQ249" s="16"/>
      <c r="AR249" s="40">
        <v>3.0699999999999998E-2</v>
      </c>
      <c r="AS249" s="40" t="s">
        <v>51</v>
      </c>
      <c r="AT249" s="41">
        <v>3</v>
      </c>
      <c r="AU249" s="16"/>
      <c r="AV249" s="46">
        <v>2.9700000000000001E-2</v>
      </c>
      <c r="AW249" s="46" t="s">
        <v>49</v>
      </c>
      <c r="AX249" s="47">
        <v>0</v>
      </c>
      <c r="AY249" s="16"/>
      <c r="AZ249" s="48">
        <v>0.95</v>
      </c>
      <c r="BA249" s="48" t="s">
        <v>51</v>
      </c>
      <c r="BB249" s="49">
        <v>3</v>
      </c>
      <c r="BC249" s="16"/>
      <c r="BD249" s="124"/>
    </row>
    <row r="250" spans="1:56" ht="15.6" customHeight="1" thickBot="1" x14ac:dyDescent="0.35">
      <c r="A250" s="95" t="s">
        <v>298</v>
      </c>
      <c r="B250" s="52">
        <v>908517</v>
      </c>
      <c r="C250" s="52" t="s">
        <v>48</v>
      </c>
      <c r="D250" s="26">
        <v>254.36</v>
      </c>
      <c r="E250" s="26">
        <v>8.4499999999999993</v>
      </c>
      <c r="F250" s="53">
        <v>13.67</v>
      </c>
      <c r="G250" s="53">
        <v>6</v>
      </c>
      <c r="H250" s="28">
        <f t="shared" si="9"/>
        <v>282.48</v>
      </c>
      <c r="I250" s="29">
        <f t="shared" si="11"/>
        <v>262.81</v>
      </c>
      <c r="J250" s="29">
        <v>0.86</v>
      </c>
      <c r="K250" s="30">
        <v>13.67</v>
      </c>
      <c r="L250" s="30">
        <v>9</v>
      </c>
      <c r="M250" s="31">
        <f t="shared" si="10"/>
        <v>286.34000000000003</v>
      </c>
      <c r="N250" s="16"/>
      <c r="O250" s="32" t="s">
        <v>51</v>
      </c>
      <c r="P250" s="33">
        <v>3</v>
      </c>
      <c r="Q250" s="34">
        <v>9</v>
      </c>
      <c r="R250" s="16"/>
      <c r="S250" s="35" t="s">
        <v>51</v>
      </c>
      <c r="T250" s="35" t="s">
        <v>49</v>
      </c>
      <c r="U250" s="35" t="s">
        <v>49</v>
      </c>
      <c r="V250" s="35" t="s">
        <v>49</v>
      </c>
      <c r="W250" s="35" t="s">
        <v>51</v>
      </c>
      <c r="X250" s="36">
        <v>3</v>
      </c>
      <c r="Y250" s="16"/>
      <c r="Z250" s="37">
        <v>3.36</v>
      </c>
      <c r="AA250" s="37" t="s">
        <v>49</v>
      </c>
      <c r="AB250" s="37" t="s">
        <v>52</v>
      </c>
      <c r="AC250" s="38">
        <v>0</v>
      </c>
      <c r="AD250" s="16"/>
      <c r="AE250" s="39">
        <v>0.24793250000000011</v>
      </c>
      <c r="AF250" s="40">
        <v>7.9573683467276085E-2</v>
      </c>
      <c r="AG250" s="40" t="s">
        <v>49</v>
      </c>
      <c r="AH250" s="41">
        <v>0</v>
      </c>
      <c r="AI250" s="16"/>
      <c r="AJ250" s="42">
        <v>0.76349999999999996</v>
      </c>
      <c r="AK250" s="42" t="s">
        <v>49</v>
      </c>
      <c r="AL250" s="43">
        <v>0</v>
      </c>
      <c r="AM250" s="16"/>
      <c r="AN250" s="44">
        <v>5.3800000000000001E-2</v>
      </c>
      <c r="AO250" s="44" t="s">
        <v>51</v>
      </c>
      <c r="AP250" s="45">
        <v>3</v>
      </c>
      <c r="AQ250" s="16"/>
      <c r="AR250" s="40">
        <v>3.8599999999999995E-2</v>
      </c>
      <c r="AS250" s="40" t="s">
        <v>51</v>
      </c>
      <c r="AT250" s="41">
        <v>3</v>
      </c>
      <c r="AU250" s="16"/>
      <c r="AV250" s="46">
        <v>2.3099999999999999E-2</v>
      </c>
      <c r="AW250" s="46" t="s">
        <v>49</v>
      </c>
      <c r="AX250" s="47">
        <v>0</v>
      </c>
      <c r="AY250" s="16"/>
      <c r="AZ250" s="48">
        <v>1</v>
      </c>
      <c r="BA250" s="48" t="s">
        <v>51</v>
      </c>
      <c r="BB250" s="49">
        <v>3</v>
      </c>
      <c r="BC250" s="16"/>
      <c r="BD250" s="50"/>
    </row>
    <row r="251" spans="1:56" ht="15.6" customHeight="1" thickBot="1" x14ac:dyDescent="0.35">
      <c r="A251" s="51" t="s">
        <v>299</v>
      </c>
      <c r="B251" s="52">
        <v>715255</v>
      </c>
      <c r="C251" s="52" t="s">
        <v>48</v>
      </c>
      <c r="D251" s="26">
        <v>246.76000000000002</v>
      </c>
      <c r="E251" s="26">
        <v>8.4499999999999993</v>
      </c>
      <c r="F251" s="53">
        <v>13.67</v>
      </c>
      <c r="G251" s="53">
        <v>9</v>
      </c>
      <c r="H251" s="28">
        <f t="shared" si="9"/>
        <v>277.88</v>
      </c>
      <c r="I251" s="29">
        <f t="shared" si="11"/>
        <v>255.21</v>
      </c>
      <c r="J251" s="29">
        <v>0.86</v>
      </c>
      <c r="K251" s="30">
        <v>13.67</v>
      </c>
      <c r="L251" s="30">
        <v>9</v>
      </c>
      <c r="M251" s="31">
        <f t="shared" si="10"/>
        <v>278.74</v>
      </c>
      <c r="N251" s="16"/>
      <c r="O251" s="32" t="s">
        <v>51</v>
      </c>
      <c r="P251" s="33">
        <v>3</v>
      </c>
      <c r="Q251" s="34">
        <v>9</v>
      </c>
      <c r="R251" s="16"/>
      <c r="S251" s="35" t="s">
        <v>51</v>
      </c>
      <c r="T251" s="35" t="s">
        <v>49</v>
      </c>
      <c r="U251" s="35" t="s">
        <v>49</v>
      </c>
      <c r="V251" s="35" t="s">
        <v>49</v>
      </c>
      <c r="W251" s="35" t="s">
        <v>51</v>
      </c>
      <c r="X251" s="36">
        <v>3</v>
      </c>
      <c r="Y251" s="16"/>
      <c r="Z251" s="37">
        <v>3.21</v>
      </c>
      <c r="AA251" s="37" t="s">
        <v>49</v>
      </c>
      <c r="AB251" s="37" t="s">
        <v>52</v>
      </c>
      <c r="AC251" s="38">
        <v>0</v>
      </c>
      <c r="AD251" s="16"/>
      <c r="AE251" s="39">
        <v>0.22863500000000014</v>
      </c>
      <c r="AF251" s="40">
        <v>7.6724441685263239E-2</v>
      </c>
      <c r="AG251" s="40" t="s">
        <v>49</v>
      </c>
      <c r="AH251" s="41">
        <v>0</v>
      </c>
      <c r="AI251" s="16"/>
      <c r="AJ251" s="42">
        <v>0.59079999999999999</v>
      </c>
      <c r="AK251" s="42" t="s">
        <v>49</v>
      </c>
      <c r="AL251" s="43">
        <v>0</v>
      </c>
      <c r="AM251" s="16"/>
      <c r="AN251" s="44">
        <v>4.2800000000000005E-2</v>
      </c>
      <c r="AO251" s="44" t="s">
        <v>51</v>
      </c>
      <c r="AP251" s="45">
        <v>3</v>
      </c>
      <c r="AQ251" s="16"/>
      <c r="AR251" s="40">
        <v>3.4500000000000003E-2</v>
      </c>
      <c r="AS251" s="40" t="s">
        <v>51</v>
      </c>
      <c r="AT251" s="41">
        <v>3</v>
      </c>
      <c r="AU251" s="16"/>
      <c r="AV251" s="46">
        <v>3.2599999999999997E-2</v>
      </c>
      <c r="AW251" s="46" t="s">
        <v>49</v>
      </c>
      <c r="AX251" s="47">
        <v>0</v>
      </c>
      <c r="AY251" s="16"/>
      <c r="AZ251" s="48">
        <v>1</v>
      </c>
      <c r="BA251" s="48" t="s">
        <v>51</v>
      </c>
      <c r="BB251" s="49">
        <v>3</v>
      </c>
      <c r="BC251" s="16"/>
      <c r="BD251" s="50"/>
    </row>
    <row r="252" spans="1:56" ht="15.6" customHeight="1" thickBot="1" x14ac:dyDescent="0.35">
      <c r="A252" s="51" t="s">
        <v>300</v>
      </c>
      <c r="B252" s="52">
        <v>567299</v>
      </c>
      <c r="C252" s="52" t="s">
        <v>48</v>
      </c>
      <c r="D252" s="26">
        <v>259.08999999999997</v>
      </c>
      <c r="E252" s="26">
        <v>8.4499999999999993</v>
      </c>
      <c r="F252" s="53">
        <v>13.67</v>
      </c>
      <c r="G252" s="53">
        <v>9</v>
      </c>
      <c r="H252" s="28">
        <f t="shared" si="9"/>
        <v>290.20999999999998</v>
      </c>
      <c r="I252" s="29">
        <f t="shared" si="11"/>
        <v>267.53999999999996</v>
      </c>
      <c r="J252" s="29">
        <v>0.86</v>
      </c>
      <c r="K252" s="30">
        <v>13.67</v>
      </c>
      <c r="L252" s="30">
        <v>6</v>
      </c>
      <c r="M252" s="31">
        <f t="shared" si="10"/>
        <v>288.07</v>
      </c>
      <c r="N252" s="16"/>
      <c r="O252" s="32" t="s">
        <v>51</v>
      </c>
      <c r="P252" s="33">
        <v>2</v>
      </c>
      <c r="Q252" s="34">
        <v>6</v>
      </c>
      <c r="R252" s="16"/>
      <c r="S252" s="35" t="s">
        <v>51</v>
      </c>
      <c r="T252" s="35" t="s">
        <v>49</v>
      </c>
      <c r="U252" s="35" t="s">
        <v>49</v>
      </c>
      <c r="V252" s="35" t="s">
        <v>49</v>
      </c>
      <c r="W252" s="35" t="s">
        <v>51</v>
      </c>
      <c r="X252" s="36">
        <v>2</v>
      </c>
      <c r="Y252" s="16"/>
      <c r="Z252" s="37">
        <v>3.49</v>
      </c>
      <c r="AA252" s="37" t="s">
        <v>49</v>
      </c>
      <c r="AB252" s="37" t="s">
        <v>52</v>
      </c>
      <c r="AC252" s="38">
        <v>0</v>
      </c>
      <c r="AD252" s="16"/>
      <c r="AE252" s="39">
        <v>3.1744999999999468E-2</v>
      </c>
      <c r="AF252" s="40">
        <v>9.1919176564010698E-3</v>
      </c>
      <c r="AG252" s="40" t="s">
        <v>49</v>
      </c>
      <c r="AH252" s="41">
        <v>0</v>
      </c>
      <c r="AI252" s="16"/>
      <c r="AJ252" s="42">
        <v>0.36780000000000002</v>
      </c>
      <c r="AK252" s="42" t="s">
        <v>49</v>
      </c>
      <c r="AL252" s="43">
        <v>0</v>
      </c>
      <c r="AM252" s="16"/>
      <c r="AN252" s="44">
        <v>4.2300000000000004E-2</v>
      </c>
      <c r="AO252" s="44" t="s">
        <v>51</v>
      </c>
      <c r="AP252" s="45">
        <v>3</v>
      </c>
      <c r="AQ252" s="16"/>
      <c r="AR252" s="40">
        <v>6.6400000000000001E-2</v>
      </c>
      <c r="AS252" s="40" t="s">
        <v>49</v>
      </c>
      <c r="AT252" s="41">
        <v>0</v>
      </c>
      <c r="AU252" s="16"/>
      <c r="AV252" s="46">
        <v>2.2099999999999998E-2</v>
      </c>
      <c r="AW252" s="46" t="s">
        <v>49</v>
      </c>
      <c r="AX252" s="47">
        <v>0</v>
      </c>
      <c r="AY252" s="16"/>
      <c r="AZ252" s="48">
        <v>1</v>
      </c>
      <c r="BA252" s="48" t="s">
        <v>51</v>
      </c>
      <c r="BB252" s="49">
        <v>3</v>
      </c>
      <c r="BC252" s="16"/>
      <c r="BD252" s="50"/>
    </row>
    <row r="253" spans="1:56" ht="15.6" customHeight="1" thickBot="1" x14ac:dyDescent="0.35">
      <c r="A253" s="51" t="s">
        <v>301</v>
      </c>
      <c r="B253" s="52">
        <v>594555</v>
      </c>
      <c r="C253" s="52" t="s">
        <v>48</v>
      </c>
      <c r="D253" s="26">
        <v>236.8</v>
      </c>
      <c r="E253" s="26">
        <v>8.4499999999999993</v>
      </c>
      <c r="F253" s="53">
        <v>13.67</v>
      </c>
      <c r="G253" s="53">
        <v>12</v>
      </c>
      <c r="H253" s="28">
        <f t="shared" si="9"/>
        <v>270.92</v>
      </c>
      <c r="I253" s="29">
        <f t="shared" si="11"/>
        <v>245.25</v>
      </c>
      <c r="J253" s="29">
        <v>0.86</v>
      </c>
      <c r="K253" s="30">
        <v>13.67</v>
      </c>
      <c r="L253" s="30">
        <v>7.25</v>
      </c>
      <c r="M253" s="31">
        <f t="shared" si="10"/>
        <v>267.03000000000003</v>
      </c>
      <c r="N253" s="16"/>
      <c r="O253" s="32" t="s">
        <v>51</v>
      </c>
      <c r="P253" s="33">
        <v>3</v>
      </c>
      <c r="Q253" s="34">
        <v>7.25</v>
      </c>
      <c r="R253" s="16"/>
      <c r="S253" s="35" t="s">
        <v>51</v>
      </c>
      <c r="T253" s="35" t="s">
        <v>49</v>
      </c>
      <c r="U253" s="35" t="s">
        <v>49</v>
      </c>
      <c r="V253" s="35" t="s">
        <v>49</v>
      </c>
      <c r="W253" s="35" t="s">
        <v>51</v>
      </c>
      <c r="X253" s="36">
        <v>3</v>
      </c>
      <c r="Y253" s="16"/>
      <c r="Z253" s="37">
        <v>3.77</v>
      </c>
      <c r="AA253" s="37" t="s">
        <v>49</v>
      </c>
      <c r="AB253" s="37" t="s">
        <v>82</v>
      </c>
      <c r="AC253" s="38">
        <v>0</v>
      </c>
      <c r="AD253" s="16"/>
      <c r="AE253" s="39">
        <v>0.31956499999999988</v>
      </c>
      <c r="AF253" s="40">
        <v>9.2711379566448454E-2</v>
      </c>
      <c r="AG253" s="40" t="s">
        <v>51</v>
      </c>
      <c r="AH253" s="41">
        <v>1.25</v>
      </c>
      <c r="AI253" s="16"/>
      <c r="AJ253" s="42">
        <v>0.47149999999999997</v>
      </c>
      <c r="AK253" s="42" t="s">
        <v>49</v>
      </c>
      <c r="AL253" s="43">
        <v>0</v>
      </c>
      <c r="AM253" s="16"/>
      <c r="AN253" s="44">
        <v>3.4000000000000002E-2</v>
      </c>
      <c r="AO253" s="44" t="s">
        <v>51</v>
      </c>
      <c r="AP253" s="45">
        <v>3</v>
      </c>
      <c r="AQ253" s="16"/>
      <c r="AR253" s="40">
        <v>6.9599999999999995E-2</v>
      </c>
      <c r="AS253" s="40" t="s">
        <v>49</v>
      </c>
      <c r="AT253" s="41">
        <v>0</v>
      </c>
      <c r="AU253" s="16"/>
      <c r="AV253" s="46">
        <v>2.7200000000000002E-2</v>
      </c>
      <c r="AW253" s="46" t="s">
        <v>49</v>
      </c>
      <c r="AX253" s="47">
        <v>0</v>
      </c>
      <c r="AY253" s="16"/>
      <c r="AZ253" s="48">
        <v>1</v>
      </c>
      <c r="BA253" s="48" t="s">
        <v>51</v>
      </c>
      <c r="BB253" s="49">
        <v>3</v>
      </c>
      <c r="BC253" s="16"/>
      <c r="BD253" s="50"/>
    </row>
    <row r="254" spans="1:56" s="59" customFormat="1" ht="15.6" customHeight="1" thickBot="1" x14ac:dyDescent="0.35">
      <c r="A254" s="118" t="s">
        <v>302</v>
      </c>
      <c r="B254" s="57">
        <v>518620</v>
      </c>
      <c r="C254" s="52" t="s">
        <v>48</v>
      </c>
      <c r="D254" s="26">
        <v>255.05</v>
      </c>
      <c r="E254" s="26">
        <v>8.4499999999999993</v>
      </c>
      <c r="F254" s="58">
        <v>13.67</v>
      </c>
      <c r="G254" s="53">
        <v>9</v>
      </c>
      <c r="H254" s="28">
        <f t="shared" si="9"/>
        <v>286.17</v>
      </c>
      <c r="I254" s="29">
        <f t="shared" si="11"/>
        <v>263.5</v>
      </c>
      <c r="J254" s="29">
        <v>0.86</v>
      </c>
      <c r="K254" s="30">
        <v>13.67</v>
      </c>
      <c r="L254" s="30">
        <v>12</v>
      </c>
      <c r="M254" s="31">
        <f t="shared" si="10"/>
        <v>290.03000000000003</v>
      </c>
      <c r="N254" s="16"/>
      <c r="O254" s="32" t="s">
        <v>51</v>
      </c>
      <c r="P254" s="33">
        <v>4</v>
      </c>
      <c r="Q254" s="34">
        <v>12</v>
      </c>
      <c r="R254" s="16"/>
      <c r="S254" s="35" t="s">
        <v>51</v>
      </c>
      <c r="T254" s="35" t="s">
        <v>49</v>
      </c>
      <c r="U254" s="35" t="s">
        <v>49</v>
      </c>
      <c r="V254" s="35" t="s">
        <v>49</v>
      </c>
      <c r="W254" s="35" t="s">
        <v>51</v>
      </c>
      <c r="X254" s="36">
        <v>4</v>
      </c>
      <c r="Y254" s="16"/>
      <c r="Z254" s="37">
        <v>3.23</v>
      </c>
      <c r="AA254" s="37" t="s">
        <v>49</v>
      </c>
      <c r="AB254" s="37" t="s">
        <v>52</v>
      </c>
      <c r="AC254" s="38">
        <v>0</v>
      </c>
      <c r="AD254" s="16"/>
      <c r="AE254" s="39">
        <v>1.2172499999999697E-2</v>
      </c>
      <c r="AF254" s="40">
        <v>3.7866915950066681E-3</v>
      </c>
      <c r="AG254" s="40" t="s">
        <v>49</v>
      </c>
      <c r="AH254" s="41">
        <v>0</v>
      </c>
      <c r="AI254" s="16"/>
      <c r="AJ254" s="42">
        <v>0.57779999999999998</v>
      </c>
      <c r="AK254" s="42" t="s">
        <v>49</v>
      </c>
      <c r="AL254" s="43">
        <v>0</v>
      </c>
      <c r="AM254" s="16"/>
      <c r="AN254" s="44">
        <v>4.4600000000000001E-2</v>
      </c>
      <c r="AO254" s="44" t="s">
        <v>51</v>
      </c>
      <c r="AP254" s="45">
        <v>3</v>
      </c>
      <c r="AQ254" s="16"/>
      <c r="AR254" s="40">
        <v>5.3600000000000002E-2</v>
      </c>
      <c r="AS254" s="40" t="s">
        <v>51</v>
      </c>
      <c r="AT254" s="41">
        <v>3</v>
      </c>
      <c r="AU254" s="16"/>
      <c r="AV254" s="46">
        <v>1.5900000000000001E-2</v>
      </c>
      <c r="AW254" s="46" t="s">
        <v>51</v>
      </c>
      <c r="AX254" s="47">
        <v>3</v>
      </c>
      <c r="AY254" s="16"/>
      <c r="AZ254" s="48">
        <v>1</v>
      </c>
      <c r="BA254" s="48" t="s">
        <v>51</v>
      </c>
      <c r="BB254" s="49">
        <v>3</v>
      </c>
      <c r="BC254" s="16"/>
      <c r="BD254" s="50"/>
    </row>
    <row r="255" spans="1:56" s="59" customFormat="1" ht="15.6" customHeight="1" thickBot="1" x14ac:dyDescent="0.35">
      <c r="A255" s="118" t="s">
        <v>303</v>
      </c>
      <c r="B255" s="57">
        <v>550817</v>
      </c>
      <c r="C255" s="52" t="s">
        <v>48</v>
      </c>
      <c r="D255" s="26">
        <v>251.29000000000002</v>
      </c>
      <c r="E255" s="26">
        <v>8.4499999999999993</v>
      </c>
      <c r="F255" s="67">
        <v>0</v>
      </c>
      <c r="G255" s="53">
        <v>0</v>
      </c>
      <c r="H255" s="28">
        <f t="shared" si="9"/>
        <v>259.74</v>
      </c>
      <c r="I255" s="29">
        <f t="shared" si="11"/>
        <v>259.74</v>
      </c>
      <c r="J255" s="29">
        <v>0.86</v>
      </c>
      <c r="K255" s="68">
        <v>0</v>
      </c>
      <c r="L255" s="30">
        <v>0</v>
      </c>
      <c r="M255" s="31">
        <f t="shared" si="10"/>
        <v>260.60000000000002</v>
      </c>
      <c r="N255" s="16"/>
      <c r="O255" s="32" t="s">
        <v>49</v>
      </c>
      <c r="P255" s="33" t="s">
        <v>50</v>
      </c>
      <c r="Q255" s="34">
        <v>0</v>
      </c>
      <c r="R255" s="16"/>
      <c r="S255" s="35" t="s">
        <v>51</v>
      </c>
      <c r="T255" s="35" t="s">
        <v>49</v>
      </c>
      <c r="U255" s="35" t="s">
        <v>51</v>
      </c>
      <c r="V255" s="35" t="s">
        <v>49</v>
      </c>
      <c r="W255" s="35" t="s">
        <v>49</v>
      </c>
      <c r="X255" s="36" t="s">
        <v>50</v>
      </c>
      <c r="Y255" s="16"/>
      <c r="Z255" s="37" t="s">
        <v>54</v>
      </c>
      <c r="AA255" s="37" t="s">
        <v>49</v>
      </c>
      <c r="AB255" s="37" t="s">
        <v>52</v>
      </c>
      <c r="AC255" s="38">
        <v>0</v>
      </c>
      <c r="AD255" s="16"/>
      <c r="AE255" s="39">
        <v>3.4547699999999999</v>
      </c>
      <c r="AF255" s="40" t="s">
        <v>52</v>
      </c>
      <c r="AG255" s="40" t="s">
        <v>49</v>
      </c>
      <c r="AH255" s="41">
        <v>0</v>
      </c>
      <c r="AI255" s="16"/>
      <c r="AJ255" s="42" t="s">
        <v>54</v>
      </c>
      <c r="AK255" s="42" t="s">
        <v>49</v>
      </c>
      <c r="AL255" s="43">
        <v>0</v>
      </c>
      <c r="AM255" s="16"/>
      <c r="AN255" s="44">
        <v>3.7599999999999995E-2</v>
      </c>
      <c r="AO255" s="44" t="s">
        <v>51</v>
      </c>
      <c r="AP255" s="45">
        <v>3</v>
      </c>
      <c r="AQ255" s="16"/>
      <c r="AR255" s="40">
        <v>5.4800000000000001E-2</v>
      </c>
      <c r="AS255" s="40" t="s">
        <v>51</v>
      </c>
      <c r="AT255" s="41">
        <v>3</v>
      </c>
      <c r="AU255" s="16"/>
      <c r="AV255" s="46">
        <v>2.64E-2</v>
      </c>
      <c r="AW255" s="46" t="s">
        <v>49</v>
      </c>
      <c r="AX255" s="47">
        <v>0</v>
      </c>
      <c r="AY255" s="16"/>
      <c r="AZ255" s="48">
        <v>0.95</v>
      </c>
      <c r="BA255" s="48" t="s">
        <v>51</v>
      </c>
      <c r="BB255" s="49">
        <v>3</v>
      </c>
      <c r="BC255" s="16"/>
      <c r="BD255" s="50"/>
    </row>
    <row r="256" spans="1:56" ht="15.6" customHeight="1" thickBot="1" x14ac:dyDescent="0.35">
      <c r="A256" s="51" t="s">
        <v>304</v>
      </c>
      <c r="B256" s="52">
        <v>4483707</v>
      </c>
      <c r="C256" s="52" t="s">
        <v>48</v>
      </c>
      <c r="D256" s="26">
        <v>253.51000000000002</v>
      </c>
      <c r="E256" s="26">
        <v>8.4499999999999993</v>
      </c>
      <c r="F256" s="67">
        <v>0</v>
      </c>
      <c r="G256" s="53">
        <v>0</v>
      </c>
      <c r="H256" s="28">
        <f t="shared" si="9"/>
        <v>261.96000000000004</v>
      </c>
      <c r="I256" s="29">
        <f t="shared" si="11"/>
        <v>261.96000000000004</v>
      </c>
      <c r="J256" s="29">
        <v>0.86</v>
      </c>
      <c r="K256" s="68">
        <v>0</v>
      </c>
      <c r="L256" s="30">
        <v>8.75</v>
      </c>
      <c r="M256" s="31">
        <f t="shared" si="10"/>
        <v>271.57000000000005</v>
      </c>
      <c r="N256" s="16"/>
      <c r="O256" s="32" t="s">
        <v>51</v>
      </c>
      <c r="P256" s="33">
        <v>3</v>
      </c>
      <c r="Q256" s="34">
        <v>8.75</v>
      </c>
      <c r="R256" s="16"/>
      <c r="S256" s="35" t="s">
        <v>51</v>
      </c>
      <c r="T256" s="35" t="s">
        <v>49</v>
      </c>
      <c r="U256" s="35" t="s">
        <v>49</v>
      </c>
      <c r="V256" s="35" t="s">
        <v>49</v>
      </c>
      <c r="W256" s="35" t="s">
        <v>51</v>
      </c>
      <c r="X256" s="36">
        <v>3</v>
      </c>
      <c r="Y256" s="16"/>
      <c r="Z256" s="37">
        <v>4.09</v>
      </c>
      <c r="AA256" s="37" t="s">
        <v>51</v>
      </c>
      <c r="AB256" s="37" t="s">
        <v>62</v>
      </c>
      <c r="AC256" s="38">
        <v>4.5</v>
      </c>
      <c r="AD256" s="16"/>
      <c r="AE256" s="39">
        <v>3.6962499999999565E-2</v>
      </c>
      <c r="AF256" s="40">
        <v>9.1115541408730866E-3</v>
      </c>
      <c r="AG256" s="40" t="s">
        <v>51</v>
      </c>
      <c r="AH256" s="41">
        <v>1.25</v>
      </c>
      <c r="AI256" s="16"/>
      <c r="AJ256" s="42">
        <v>0.48180000000000001</v>
      </c>
      <c r="AK256" s="42" t="s">
        <v>49</v>
      </c>
      <c r="AL256" s="43">
        <v>0</v>
      </c>
      <c r="AM256" s="16"/>
      <c r="AN256" s="44">
        <v>3.5099999999999999E-2</v>
      </c>
      <c r="AO256" s="44" t="s">
        <v>51</v>
      </c>
      <c r="AP256" s="45">
        <v>3</v>
      </c>
      <c r="AQ256" s="16"/>
      <c r="AR256" s="40">
        <v>0.10249999999999999</v>
      </c>
      <c r="AS256" s="40" t="s">
        <v>49</v>
      </c>
      <c r="AT256" s="41">
        <v>0</v>
      </c>
      <c r="AU256" s="16"/>
      <c r="AV256" s="46">
        <v>2.0499999999999997E-2</v>
      </c>
      <c r="AW256" s="46" t="s">
        <v>49</v>
      </c>
      <c r="AX256" s="47">
        <v>0</v>
      </c>
      <c r="AY256" s="16"/>
      <c r="AZ256" s="48" t="s">
        <v>52</v>
      </c>
      <c r="BA256" s="48" t="s">
        <v>49</v>
      </c>
      <c r="BB256" s="49">
        <v>0</v>
      </c>
      <c r="BC256" s="16"/>
      <c r="BD256" s="50"/>
    </row>
    <row r="257" spans="1:56" s="59" customFormat="1" ht="15.6" customHeight="1" thickBot="1" x14ac:dyDescent="0.35">
      <c r="A257" s="139" t="s">
        <v>305</v>
      </c>
      <c r="B257" s="140">
        <v>889148</v>
      </c>
      <c r="C257" s="52" t="s">
        <v>48</v>
      </c>
      <c r="D257" s="26">
        <v>267.64999999999998</v>
      </c>
      <c r="E257" s="26">
        <v>8.4499999999999993</v>
      </c>
      <c r="F257" s="58">
        <v>13.67</v>
      </c>
      <c r="G257" s="53">
        <v>6.75</v>
      </c>
      <c r="H257" s="28">
        <f t="shared" si="9"/>
        <v>296.52</v>
      </c>
      <c r="I257" s="29">
        <f t="shared" si="11"/>
        <v>276.09999999999997</v>
      </c>
      <c r="J257" s="29">
        <v>0.86</v>
      </c>
      <c r="K257" s="30">
        <v>13.67</v>
      </c>
      <c r="L257" s="30">
        <v>0</v>
      </c>
      <c r="M257" s="31">
        <f t="shared" si="10"/>
        <v>290.63</v>
      </c>
      <c r="N257" s="16"/>
      <c r="O257" s="32" t="s">
        <v>49</v>
      </c>
      <c r="P257" s="33" t="s">
        <v>50</v>
      </c>
      <c r="Q257" s="34">
        <v>0</v>
      </c>
      <c r="R257" s="16"/>
      <c r="S257" s="35" t="s">
        <v>51</v>
      </c>
      <c r="T257" s="35" t="s">
        <v>49</v>
      </c>
      <c r="U257" s="35" t="s">
        <v>49</v>
      </c>
      <c r="V257" s="35" t="s">
        <v>51</v>
      </c>
      <c r="W257" s="35" t="s">
        <v>49</v>
      </c>
      <c r="X257" s="36" t="s">
        <v>50</v>
      </c>
      <c r="Y257" s="16"/>
      <c r="Z257" s="37">
        <v>3.99</v>
      </c>
      <c r="AA257" s="37" t="s">
        <v>51</v>
      </c>
      <c r="AB257" s="37" t="s">
        <v>62</v>
      </c>
      <c r="AC257" s="38">
        <v>4.5</v>
      </c>
      <c r="AD257" s="16"/>
      <c r="AE257" s="39">
        <v>-0.58237000000000005</v>
      </c>
      <c r="AF257" s="40">
        <v>-0.12740294295394697</v>
      </c>
      <c r="AG257" s="40" t="s">
        <v>49</v>
      </c>
      <c r="AH257" s="41">
        <v>0</v>
      </c>
      <c r="AI257" s="16"/>
      <c r="AJ257" s="42">
        <v>0.88980000000000004</v>
      </c>
      <c r="AK257" s="42" t="s">
        <v>49</v>
      </c>
      <c r="AL257" s="43">
        <v>0</v>
      </c>
      <c r="AM257" s="16"/>
      <c r="AN257" s="44" t="s">
        <v>69</v>
      </c>
      <c r="AO257" s="44" t="s">
        <v>49</v>
      </c>
      <c r="AP257" s="45">
        <v>0</v>
      </c>
      <c r="AQ257" s="16"/>
      <c r="AR257" s="40" t="s">
        <v>69</v>
      </c>
      <c r="AS257" s="40" t="s">
        <v>49</v>
      </c>
      <c r="AT257" s="41">
        <v>0</v>
      </c>
      <c r="AU257" s="16"/>
      <c r="AV257" s="46" t="s">
        <v>69</v>
      </c>
      <c r="AW257" s="46" t="s">
        <v>49</v>
      </c>
      <c r="AX257" s="47">
        <v>0</v>
      </c>
      <c r="AY257" s="16"/>
      <c r="AZ257" s="48" t="s">
        <v>52</v>
      </c>
      <c r="BA257" s="48" t="s">
        <v>49</v>
      </c>
      <c r="BB257" s="49">
        <v>0</v>
      </c>
      <c r="BC257" s="16"/>
      <c r="BD257" s="50"/>
    </row>
    <row r="258" spans="1:56" s="59" customFormat="1" ht="15.6" customHeight="1" thickBot="1" x14ac:dyDescent="0.35">
      <c r="A258" s="62" t="s">
        <v>306</v>
      </c>
      <c r="B258" s="52">
        <v>125598</v>
      </c>
      <c r="C258" s="57" t="s">
        <v>48</v>
      </c>
      <c r="D258" s="26">
        <v>254.47</v>
      </c>
      <c r="E258" s="26">
        <v>8.4499999999999993</v>
      </c>
      <c r="F258" s="58">
        <v>13.67</v>
      </c>
      <c r="G258" s="53">
        <v>0</v>
      </c>
      <c r="H258" s="28">
        <f t="shared" si="9"/>
        <v>276.59000000000003</v>
      </c>
      <c r="I258" s="29">
        <f t="shared" si="11"/>
        <v>262.92</v>
      </c>
      <c r="J258" s="29">
        <v>0.86</v>
      </c>
      <c r="K258" s="30">
        <v>13.67</v>
      </c>
      <c r="L258" s="30">
        <v>0</v>
      </c>
      <c r="M258" s="31">
        <f t="shared" si="10"/>
        <v>277.45000000000005</v>
      </c>
      <c r="N258" s="16"/>
      <c r="O258" s="32" t="s">
        <v>49</v>
      </c>
      <c r="P258" s="33" t="s">
        <v>50</v>
      </c>
      <c r="Q258" s="34">
        <v>0</v>
      </c>
      <c r="R258" s="16"/>
      <c r="S258" s="35" t="s">
        <v>51</v>
      </c>
      <c r="T258" s="35" t="s">
        <v>49</v>
      </c>
      <c r="U258" s="35" t="s">
        <v>51</v>
      </c>
      <c r="V258" s="35" t="s">
        <v>49</v>
      </c>
      <c r="W258" s="35" t="s">
        <v>49</v>
      </c>
      <c r="X258" s="36" t="s">
        <v>50</v>
      </c>
      <c r="Y258" s="16"/>
      <c r="Z258" s="37">
        <v>3.81</v>
      </c>
      <c r="AA258" s="37" t="s">
        <v>51</v>
      </c>
      <c r="AB258" s="37" t="s">
        <v>62</v>
      </c>
      <c r="AC258" s="38">
        <v>4.5</v>
      </c>
      <c r="AD258" s="16"/>
      <c r="AE258" s="39">
        <v>0.37300250000000013</v>
      </c>
      <c r="AF258" s="40">
        <v>0.10843048649497172</v>
      </c>
      <c r="AG258" s="40" t="s">
        <v>51</v>
      </c>
      <c r="AH258" s="41">
        <v>1.25</v>
      </c>
      <c r="AI258" s="16"/>
      <c r="AJ258" s="42">
        <v>0.74430000000000007</v>
      </c>
      <c r="AK258" s="42" t="s">
        <v>49</v>
      </c>
      <c r="AL258" s="43">
        <v>0</v>
      </c>
      <c r="AM258" s="16"/>
      <c r="AN258" s="44">
        <v>4.6799999999999994E-2</v>
      </c>
      <c r="AO258" s="44" t="s">
        <v>51</v>
      </c>
      <c r="AP258" s="45">
        <v>3</v>
      </c>
      <c r="AQ258" s="16"/>
      <c r="AR258" s="40">
        <v>7.6299999999999993E-2</v>
      </c>
      <c r="AS258" s="40" t="s">
        <v>49</v>
      </c>
      <c r="AT258" s="41">
        <v>0</v>
      </c>
      <c r="AU258" s="16"/>
      <c r="AV258" s="46">
        <v>2.3199999999999998E-2</v>
      </c>
      <c r="AW258" s="46" t="s">
        <v>49</v>
      </c>
      <c r="AX258" s="47">
        <v>0</v>
      </c>
      <c r="AY258" s="16"/>
      <c r="AZ258" s="48">
        <v>0.93</v>
      </c>
      <c r="BA258" s="48" t="s">
        <v>51</v>
      </c>
      <c r="BB258" s="49">
        <v>3</v>
      </c>
      <c r="BC258" s="16"/>
      <c r="BD258" s="50"/>
    </row>
    <row r="259" spans="1:56" ht="15.6" customHeight="1" thickBot="1" x14ac:dyDescent="0.35">
      <c r="A259" s="103" t="s">
        <v>307</v>
      </c>
      <c r="B259" s="25">
        <v>955272</v>
      </c>
      <c r="C259" s="52" t="s">
        <v>48</v>
      </c>
      <c r="D259" s="26">
        <v>244.35000000000002</v>
      </c>
      <c r="E259" s="26">
        <v>8.4499999999999993</v>
      </c>
      <c r="F259" s="141">
        <v>13.67</v>
      </c>
      <c r="G259" s="53">
        <v>0</v>
      </c>
      <c r="H259" s="28">
        <f t="shared" si="9"/>
        <v>266.47000000000003</v>
      </c>
      <c r="I259" s="29">
        <f t="shared" si="11"/>
        <v>252.8</v>
      </c>
      <c r="J259" s="29">
        <v>0.86</v>
      </c>
      <c r="K259" s="30">
        <v>13.67</v>
      </c>
      <c r="L259" s="30">
        <v>0</v>
      </c>
      <c r="M259" s="31">
        <f t="shared" si="10"/>
        <v>267.33000000000004</v>
      </c>
      <c r="N259" s="16"/>
      <c r="O259" s="32" t="s">
        <v>49</v>
      </c>
      <c r="P259" s="33" t="s">
        <v>50</v>
      </c>
      <c r="Q259" s="34">
        <v>0</v>
      </c>
      <c r="R259" s="16"/>
      <c r="S259" s="35" t="s">
        <v>51</v>
      </c>
      <c r="T259" s="35" t="s">
        <v>49</v>
      </c>
      <c r="U259" s="35" t="s">
        <v>51</v>
      </c>
      <c r="V259" s="35" t="s">
        <v>49</v>
      </c>
      <c r="W259" s="35" t="s">
        <v>49</v>
      </c>
      <c r="X259" s="36" t="s">
        <v>50</v>
      </c>
      <c r="Y259" s="16"/>
      <c r="Z259" s="37" t="s">
        <v>54</v>
      </c>
      <c r="AA259" s="37" t="s">
        <v>49</v>
      </c>
      <c r="AB259" s="37" t="s">
        <v>52</v>
      </c>
      <c r="AC259" s="38">
        <v>0</v>
      </c>
      <c r="AD259" s="16"/>
      <c r="AE259" s="39">
        <v>4.1051925000000002</v>
      </c>
      <c r="AF259" s="40" t="s">
        <v>52</v>
      </c>
      <c r="AG259" s="40" t="s">
        <v>49</v>
      </c>
      <c r="AH259" s="41">
        <v>0</v>
      </c>
      <c r="AI259" s="16"/>
      <c r="AJ259" s="42" t="s">
        <v>54</v>
      </c>
      <c r="AK259" s="42" t="s">
        <v>49</v>
      </c>
      <c r="AL259" s="43">
        <v>0</v>
      </c>
      <c r="AM259" s="16"/>
      <c r="AN259" s="44">
        <v>4.0399999999999998E-2</v>
      </c>
      <c r="AO259" s="44" t="s">
        <v>51</v>
      </c>
      <c r="AP259" s="45">
        <v>3</v>
      </c>
      <c r="AQ259" s="16"/>
      <c r="AR259" s="40">
        <v>3.5499999999999997E-2</v>
      </c>
      <c r="AS259" s="40" t="s">
        <v>51</v>
      </c>
      <c r="AT259" s="41">
        <v>3</v>
      </c>
      <c r="AU259" s="16"/>
      <c r="AV259" s="46">
        <v>1.8600000000000002E-2</v>
      </c>
      <c r="AW259" s="46" t="s">
        <v>49</v>
      </c>
      <c r="AX259" s="47">
        <v>0</v>
      </c>
      <c r="AY259" s="16"/>
      <c r="AZ259" s="48">
        <v>0.93</v>
      </c>
      <c r="BA259" s="48" t="s">
        <v>51</v>
      </c>
      <c r="BB259" s="49">
        <v>3</v>
      </c>
      <c r="BC259" s="16"/>
      <c r="BD259" s="50"/>
    </row>
    <row r="260" spans="1:56" ht="15.6" customHeight="1" thickBot="1" x14ac:dyDescent="0.35">
      <c r="A260" s="51" t="s">
        <v>308</v>
      </c>
      <c r="B260" s="52">
        <v>4477502</v>
      </c>
      <c r="C260" s="52" t="s">
        <v>48</v>
      </c>
      <c r="D260" s="26">
        <v>260.11</v>
      </c>
      <c r="E260" s="26">
        <v>8.4499999999999993</v>
      </c>
      <c r="F260" s="53">
        <v>13.67</v>
      </c>
      <c r="G260" s="53">
        <v>23.25</v>
      </c>
      <c r="H260" s="28">
        <f t="shared" si="9"/>
        <v>305.48</v>
      </c>
      <c r="I260" s="29">
        <f t="shared" si="11"/>
        <v>268.56</v>
      </c>
      <c r="J260" s="29">
        <v>0.86</v>
      </c>
      <c r="K260" s="30">
        <v>13.67</v>
      </c>
      <c r="L260" s="30">
        <v>0</v>
      </c>
      <c r="M260" s="31">
        <f t="shared" si="10"/>
        <v>283.09000000000003</v>
      </c>
      <c r="N260" s="16"/>
      <c r="O260" s="32" t="s">
        <v>49</v>
      </c>
      <c r="P260" s="33" t="s">
        <v>50</v>
      </c>
      <c r="Q260" s="34">
        <v>0</v>
      </c>
      <c r="R260" s="16"/>
      <c r="S260" s="35" t="s">
        <v>51</v>
      </c>
      <c r="T260" s="35" t="s">
        <v>49</v>
      </c>
      <c r="U260" s="35" t="s">
        <v>49</v>
      </c>
      <c r="V260" s="35" t="s">
        <v>51</v>
      </c>
      <c r="W260" s="35" t="s">
        <v>49</v>
      </c>
      <c r="X260" s="36" t="s">
        <v>50</v>
      </c>
      <c r="Y260" s="16"/>
      <c r="Z260" s="37">
        <v>4.26</v>
      </c>
      <c r="AA260" s="37" t="s">
        <v>51</v>
      </c>
      <c r="AB260" s="37" t="s">
        <v>60</v>
      </c>
      <c r="AC260" s="38">
        <v>6.75</v>
      </c>
      <c r="AD260" s="16"/>
      <c r="AE260" s="39">
        <v>-7.6247500000000912E-2</v>
      </c>
      <c r="AF260" s="40">
        <v>-1.7575007404795288E-2</v>
      </c>
      <c r="AG260" s="40" t="s">
        <v>49</v>
      </c>
      <c r="AH260" s="41">
        <v>0</v>
      </c>
      <c r="AI260" s="16"/>
      <c r="AJ260" s="42">
        <v>0.25650000000000001</v>
      </c>
      <c r="AK260" s="42" t="s">
        <v>51</v>
      </c>
      <c r="AL260" s="43">
        <v>4.5</v>
      </c>
      <c r="AM260" s="16"/>
      <c r="AN260" s="44">
        <v>3.2099999999999997E-2</v>
      </c>
      <c r="AO260" s="44" t="s">
        <v>51</v>
      </c>
      <c r="AP260" s="45">
        <v>3</v>
      </c>
      <c r="AQ260" s="16"/>
      <c r="AR260" s="40">
        <v>3.1200000000000002E-2</v>
      </c>
      <c r="AS260" s="40" t="s">
        <v>51</v>
      </c>
      <c r="AT260" s="41">
        <v>3</v>
      </c>
      <c r="AU260" s="16"/>
      <c r="AV260" s="46">
        <v>1.2500000000000001E-2</v>
      </c>
      <c r="AW260" s="46" t="s">
        <v>51</v>
      </c>
      <c r="AX260" s="47">
        <v>3</v>
      </c>
      <c r="AY260" s="16"/>
      <c r="AZ260" s="48">
        <v>1</v>
      </c>
      <c r="BA260" s="48" t="s">
        <v>51</v>
      </c>
      <c r="BB260" s="49">
        <v>3</v>
      </c>
      <c r="BC260" s="16"/>
      <c r="BD260" s="50"/>
    </row>
    <row r="261" spans="1:56" s="59" customFormat="1" ht="15.6" customHeight="1" thickBot="1" x14ac:dyDescent="0.35">
      <c r="A261" s="118" t="s">
        <v>309</v>
      </c>
      <c r="B261" s="57">
        <v>4499107</v>
      </c>
      <c r="C261" s="52" t="s">
        <v>48</v>
      </c>
      <c r="D261" s="26">
        <v>248.24</v>
      </c>
      <c r="E261" s="26">
        <v>8.4499999999999993</v>
      </c>
      <c r="F261" s="58">
        <v>13.67</v>
      </c>
      <c r="G261" s="53">
        <v>3</v>
      </c>
      <c r="H261" s="28">
        <f t="shared" si="9"/>
        <v>273.36</v>
      </c>
      <c r="I261" s="29">
        <f t="shared" si="11"/>
        <v>256.69</v>
      </c>
      <c r="J261" s="29">
        <v>0.86</v>
      </c>
      <c r="K261" s="30">
        <v>13.67</v>
      </c>
      <c r="L261" s="30">
        <v>6</v>
      </c>
      <c r="M261" s="31">
        <f t="shared" si="10"/>
        <v>277.22000000000003</v>
      </c>
      <c r="N261" s="16"/>
      <c r="O261" s="32" t="s">
        <v>51</v>
      </c>
      <c r="P261" s="33">
        <v>2</v>
      </c>
      <c r="Q261" s="34">
        <v>6</v>
      </c>
      <c r="R261" s="16"/>
      <c r="S261" s="35" t="s">
        <v>51</v>
      </c>
      <c r="T261" s="35" t="s">
        <v>49</v>
      </c>
      <c r="U261" s="35" t="s">
        <v>49</v>
      </c>
      <c r="V261" s="35" t="s">
        <v>49</v>
      </c>
      <c r="W261" s="35" t="s">
        <v>51</v>
      </c>
      <c r="X261" s="36">
        <v>2</v>
      </c>
      <c r="Y261" s="16"/>
      <c r="Z261" s="37">
        <v>3.41</v>
      </c>
      <c r="AA261" s="37" t="s">
        <v>49</v>
      </c>
      <c r="AB261" s="37" t="s">
        <v>52</v>
      </c>
      <c r="AC261" s="38">
        <v>0</v>
      </c>
      <c r="AD261" s="16"/>
      <c r="AE261" s="39">
        <v>1.0287499999999117E-2</v>
      </c>
      <c r="AF261" s="40">
        <v>3.0248523041433097E-3</v>
      </c>
      <c r="AG261" s="40" t="s">
        <v>49</v>
      </c>
      <c r="AH261" s="41">
        <v>0</v>
      </c>
      <c r="AI261" s="16"/>
      <c r="AJ261" s="42">
        <v>0.57950000000000002</v>
      </c>
      <c r="AK261" s="42" t="s">
        <v>49</v>
      </c>
      <c r="AL261" s="43">
        <v>0</v>
      </c>
      <c r="AM261" s="16"/>
      <c r="AN261" s="44">
        <v>3.4599999999999999E-2</v>
      </c>
      <c r="AO261" s="44" t="s">
        <v>51</v>
      </c>
      <c r="AP261" s="45">
        <v>3</v>
      </c>
      <c r="AQ261" s="16"/>
      <c r="AR261" s="40">
        <v>7.3200000000000001E-2</v>
      </c>
      <c r="AS261" s="40" t="s">
        <v>49</v>
      </c>
      <c r="AT261" s="41">
        <v>0</v>
      </c>
      <c r="AU261" s="16"/>
      <c r="AV261" s="46">
        <v>2.7300000000000001E-2</v>
      </c>
      <c r="AW261" s="46" t="s">
        <v>49</v>
      </c>
      <c r="AX261" s="47">
        <v>0</v>
      </c>
      <c r="AY261" s="16"/>
      <c r="AZ261" s="48">
        <v>0.85</v>
      </c>
      <c r="BA261" s="48" t="s">
        <v>51</v>
      </c>
      <c r="BB261" s="49">
        <v>3</v>
      </c>
      <c r="BC261" s="16"/>
      <c r="BD261" s="50"/>
    </row>
    <row r="262" spans="1:56" s="59" customFormat="1" ht="15.6" customHeight="1" thickBot="1" x14ac:dyDescent="0.35">
      <c r="A262" s="142" t="s">
        <v>310</v>
      </c>
      <c r="B262" s="143">
        <v>4464303</v>
      </c>
      <c r="C262" s="52" t="s">
        <v>48</v>
      </c>
      <c r="D262" s="26">
        <v>266.44</v>
      </c>
      <c r="E262" s="26">
        <v>8.4499999999999993</v>
      </c>
      <c r="F262" s="58">
        <v>13.67</v>
      </c>
      <c r="G262" s="53">
        <v>0</v>
      </c>
      <c r="H262" s="28">
        <f t="shared" ref="H262:H323" si="12">SUM(D262:G262)</f>
        <v>288.56</v>
      </c>
      <c r="I262" s="29">
        <f t="shared" si="11"/>
        <v>274.89</v>
      </c>
      <c r="J262" s="29">
        <v>0.86</v>
      </c>
      <c r="K262" s="30">
        <v>13.67</v>
      </c>
      <c r="L262" s="30">
        <v>0</v>
      </c>
      <c r="M262" s="31">
        <f t="shared" ref="M262:M323" si="13">SUM(I262:L262)</f>
        <v>289.42</v>
      </c>
      <c r="N262" s="16"/>
      <c r="O262" s="32" t="s">
        <v>49</v>
      </c>
      <c r="P262" s="33" t="s">
        <v>50</v>
      </c>
      <c r="Q262" s="34">
        <v>0</v>
      </c>
      <c r="R262" s="16"/>
      <c r="S262" s="35" t="s">
        <v>51</v>
      </c>
      <c r="T262" s="35" t="s">
        <v>49</v>
      </c>
      <c r="U262" s="35" t="s">
        <v>51</v>
      </c>
      <c r="V262" s="35" t="s">
        <v>49</v>
      </c>
      <c r="W262" s="35" t="s">
        <v>49</v>
      </c>
      <c r="X262" s="36" t="s">
        <v>50</v>
      </c>
      <c r="Y262" s="16"/>
      <c r="Z262" s="37">
        <v>3.19</v>
      </c>
      <c r="AA262" s="37" t="s">
        <v>49</v>
      </c>
      <c r="AB262" s="37" t="s">
        <v>52</v>
      </c>
      <c r="AC262" s="38">
        <v>0</v>
      </c>
      <c r="AD262" s="16"/>
      <c r="AE262" s="39">
        <v>-8.0262499999999903E-2</v>
      </c>
      <c r="AF262" s="40">
        <v>-2.4531697122750152E-2</v>
      </c>
      <c r="AG262" s="40" t="s">
        <v>49</v>
      </c>
      <c r="AH262" s="41">
        <v>0</v>
      </c>
      <c r="AI262" s="16"/>
      <c r="AJ262" s="42">
        <v>0.46579999999999999</v>
      </c>
      <c r="AK262" s="42" t="s">
        <v>49</v>
      </c>
      <c r="AL262" s="43">
        <v>0</v>
      </c>
      <c r="AM262" s="16"/>
      <c r="AN262" s="44">
        <v>6.3200000000000006E-2</v>
      </c>
      <c r="AO262" s="44" t="s">
        <v>49</v>
      </c>
      <c r="AP262" s="45">
        <v>0</v>
      </c>
      <c r="AQ262" s="16"/>
      <c r="AR262" s="40">
        <v>7.2000000000000008E-2</v>
      </c>
      <c r="AS262" s="40" t="s">
        <v>49</v>
      </c>
      <c r="AT262" s="41">
        <v>0</v>
      </c>
      <c r="AU262" s="16"/>
      <c r="AV262" s="46">
        <v>1.5700000000000002E-2</v>
      </c>
      <c r="AW262" s="46" t="s">
        <v>51</v>
      </c>
      <c r="AX262" s="47">
        <v>3</v>
      </c>
      <c r="AY262" s="16"/>
      <c r="AZ262" s="48" t="s">
        <v>57</v>
      </c>
      <c r="BA262" s="48" t="s">
        <v>49</v>
      </c>
      <c r="BB262" s="49">
        <v>0</v>
      </c>
      <c r="BC262" s="16"/>
      <c r="BD262" s="50"/>
    </row>
    <row r="263" spans="1:56" ht="15.6" customHeight="1" thickBot="1" x14ac:dyDescent="0.35">
      <c r="A263" s="144" t="s">
        <v>311</v>
      </c>
      <c r="B263" s="57">
        <v>1013335</v>
      </c>
      <c r="C263" s="57" t="s">
        <v>48</v>
      </c>
      <c r="D263" s="26">
        <v>248.66</v>
      </c>
      <c r="E263" s="26">
        <v>8.4499999999999993</v>
      </c>
      <c r="F263" s="53">
        <v>13.67</v>
      </c>
      <c r="G263" s="53">
        <v>0</v>
      </c>
      <c r="H263" s="28">
        <f t="shared" si="12"/>
        <v>270.78000000000003</v>
      </c>
      <c r="I263" s="29">
        <f t="shared" ref="I263:I324" si="14">D263+E263</f>
        <v>257.11</v>
      </c>
      <c r="J263" s="29">
        <v>0.86</v>
      </c>
      <c r="K263" s="30">
        <v>13.67</v>
      </c>
      <c r="L263" s="30">
        <v>0</v>
      </c>
      <c r="M263" s="31">
        <f t="shared" si="13"/>
        <v>271.64000000000004</v>
      </c>
      <c r="N263" s="16"/>
      <c r="O263" s="32" t="s">
        <v>49</v>
      </c>
      <c r="P263" s="33" t="s">
        <v>50</v>
      </c>
      <c r="Q263" s="34">
        <v>0</v>
      </c>
      <c r="R263" s="16"/>
      <c r="S263" s="35" t="s">
        <v>51</v>
      </c>
      <c r="T263" s="35" t="s">
        <v>49</v>
      </c>
      <c r="U263" s="35" t="s">
        <v>51</v>
      </c>
      <c r="V263" s="35" t="s">
        <v>49</v>
      </c>
      <c r="W263" s="35" t="s">
        <v>49</v>
      </c>
      <c r="X263" s="36" t="s">
        <v>50</v>
      </c>
      <c r="Y263" s="16"/>
      <c r="Z263" s="37">
        <v>3.21</v>
      </c>
      <c r="AA263" s="37" t="s">
        <v>49</v>
      </c>
      <c r="AB263" s="37" t="s">
        <v>52</v>
      </c>
      <c r="AC263" s="38">
        <v>0</v>
      </c>
      <c r="AD263" s="16"/>
      <c r="AE263" s="39">
        <v>0.32505749999999978</v>
      </c>
      <c r="AF263" s="40">
        <v>0.11249630125679393</v>
      </c>
      <c r="AG263" s="40" t="s">
        <v>49</v>
      </c>
      <c r="AH263" s="41">
        <v>0</v>
      </c>
      <c r="AI263" s="16"/>
      <c r="AJ263" s="42" t="s">
        <v>54</v>
      </c>
      <c r="AK263" s="42" t="s">
        <v>49</v>
      </c>
      <c r="AL263" s="43">
        <v>0</v>
      </c>
      <c r="AM263" s="16"/>
      <c r="AN263" s="44">
        <v>9.69E-2</v>
      </c>
      <c r="AO263" s="44" t="s">
        <v>49</v>
      </c>
      <c r="AP263" s="45">
        <v>0</v>
      </c>
      <c r="AQ263" s="16"/>
      <c r="AR263" s="40">
        <v>7.4999999999999997E-2</v>
      </c>
      <c r="AS263" s="40" t="s">
        <v>49</v>
      </c>
      <c r="AT263" s="41">
        <v>0</v>
      </c>
      <c r="AU263" s="16"/>
      <c r="AV263" s="46">
        <v>1.49E-2</v>
      </c>
      <c r="AW263" s="46" t="s">
        <v>51</v>
      </c>
      <c r="AX263" s="47">
        <v>3</v>
      </c>
      <c r="AY263" s="16"/>
      <c r="AZ263" s="48">
        <v>0.88</v>
      </c>
      <c r="BA263" s="48" t="s">
        <v>51</v>
      </c>
      <c r="BB263" s="49">
        <v>3</v>
      </c>
      <c r="BC263" s="16"/>
      <c r="BD263" s="50"/>
    </row>
    <row r="264" spans="1:56" s="59" customFormat="1" ht="15.6" customHeight="1" thickBot="1" x14ac:dyDescent="0.35">
      <c r="A264" s="145" t="s">
        <v>312</v>
      </c>
      <c r="B264" s="146">
        <v>413381</v>
      </c>
      <c r="C264" s="52" t="s">
        <v>48</v>
      </c>
      <c r="D264" s="26">
        <v>249.86</v>
      </c>
      <c r="E264" s="26">
        <v>8.4499999999999993</v>
      </c>
      <c r="F264" s="58">
        <v>13.67</v>
      </c>
      <c r="G264" s="53">
        <v>6.75</v>
      </c>
      <c r="H264" s="28">
        <f t="shared" si="12"/>
        <v>278.73</v>
      </c>
      <c r="I264" s="29">
        <f t="shared" si="14"/>
        <v>258.31</v>
      </c>
      <c r="J264" s="29">
        <v>0.86</v>
      </c>
      <c r="K264" s="30">
        <v>13.67</v>
      </c>
      <c r="L264" s="30">
        <v>0</v>
      </c>
      <c r="M264" s="31">
        <f t="shared" si="13"/>
        <v>272.84000000000003</v>
      </c>
      <c r="N264" s="16"/>
      <c r="O264" s="32" t="s">
        <v>49</v>
      </c>
      <c r="P264" s="33" t="s">
        <v>50</v>
      </c>
      <c r="Q264" s="34">
        <v>0</v>
      </c>
      <c r="R264" s="16"/>
      <c r="S264" s="35" t="s">
        <v>51</v>
      </c>
      <c r="T264" s="35" t="s">
        <v>49</v>
      </c>
      <c r="U264" s="35" t="s">
        <v>51</v>
      </c>
      <c r="V264" s="35" t="s">
        <v>49</v>
      </c>
      <c r="W264" s="35" t="s">
        <v>49</v>
      </c>
      <c r="X264" s="36" t="s">
        <v>50</v>
      </c>
      <c r="Y264" s="16"/>
      <c r="Z264" s="37">
        <v>3.83</v>
      </c>
      <c r="AA264" s="37" t="s">
        <v>51</v>
      </c>
      <c r="AB264" s="37" t="s">
        <v>62</v>
      </c>
      <c r="AC264" s="38">
        <v>4.5</v>
      </c>
      <c r="AD264" s="16"/>
      <c r="AE264" s="39">
        <v>-0.29944000000000059</v>
      </c>
      <c r="AF264" s="40">
        <v>-7.243233959795034E-2</v>
      </c>
      <c r="AG264" s="40" t="s">
        <v>49</v>
      </c>
      <c r="AH264" s="41">
        <v>0</v>
      </c>
      <c r="AI264" s="16"/>
      <c r="AJ264" s="42">
        <v>0.54830000000000001</v>
      </c>
      <c r="AK264" s="42" t="s">
        <v>49</v>
      </c>
      <c r="AL264" s="43">
        <v>0</v>
      </c>
      <c r="AM264" s="16"/>
      <c r="AN264" s="44">
        <v>6.6799999999999998E-2</v>
      </c>
      <c r="AO264" s="44" t="s">
        <v>49</v>
      </c>
      <c r="AP264" s="45">
        <v>0</v>
      </c>
      <c r="AQ264" s="16"/>
      <c r="AR264" s="40">
        <v>4.3299999999999998E-2</v>
      </c>
      <c r="AS264" s="40" t="s">
        <v>51</v>
      </c>
      <c r="AT264" s="41">
        <v>3</v>
      </c>
      <c r="AU264" s="16"/>
      <c r="AV264" s="46">
        <v>2.4399999999999998E-2</v>
      </c>
      <c r="AW264" s="46" t="s">
        <v>49</v>
      </c>
      <c r="AX264" s="47">
        <v>0</v>
      </c>
      <c r="AY264" s="16"/>
      <c r="AZ264" s="48">
        <v>0.76</v>
      </c>
      <c r="BA264" s="48" t="s">
        <v>49</v>
      </c>
      <c r="BB264" s="49">
        <v>0</v>
      </c>
      <c r="BC264" s="16"/>
      <c r="BD264" s="50"/>
    </row>
    <row r="265" spans="1:56" s="59" customFormat="1" ht="15.6" customHeight="1" thickBot="1" x14ac:dyDescent="0.35">
      <c r="A265" s="104" t="s">
        <v>313</v>
      </c>
      <c r="B265" s="57">
        <v>959618</v>
      </c>
      <c r="C265" s="52" t="s">
        <v>48</v>
      </c>
      <c r="D265" s="26">
        <v>250.22</v>
      </c>
      <c r="E265" s="26">
        <v>8.4499999999999993</v>
      </c>
      <c r="F265" s="58">
        <v>13.67</v>
      </c>
      <c r="G265" s="53">
        <v>0</v>
      </c>
      <c r="H265" s="28">
        <f t="shared" si="12"/>
        <v>272.34000000000003</v>
      </c>
      <c r="I265" s="29">
        <f t="shared" si="14"/>
        <v>258.67</v>
      </c>
      <c r="J265" s="29">
        <v>0.86</v>
      </c>
      <c r="K265" s="30">
        <v>13.67</v>
      </c>
      <c r="L265" s="30">
        <v>0</v>
      </c>
      <c r="M265" s="31">
        <f t="shared" si="13"/>
        <v>273.20000000000005</v>
      </c>
      <c r="N265" s="16"/>
      <c r="O265" s="32" t="s">
        <v>49</v>
      </c>
      <c r="P265" s="33" t="s">
        <v>50</v>
      </c>
      <c r="Q265" s="34">
        <v>0</v>
      </c>
      <c r="R265" s="16"/>
      <c r="S265" s="35" t="s">
        <v>51</v>
      </c>
      <c r="T265" s="35" t="s">
        <v>49</v>
      </c>
      <c r="U265" s="35" t="s">
        <v>51</v>
      </c>
      <c r="V265" s="35" t="s">
        <v>49</v>
      </c>
      <c r="W265" s="35" t="s">
        <v>49</v>
      </c>
      <c r="X265" s="36" t="s">
        <v>50</v>
      </c>
      <c r="Y265" s="16"/>
      <c r="Z265" s="37">
        <v>4.5599999999999996</v>
      </c>
      <c r="AA265" s="37" t="s">
        <v>51</v>
      </c>
      <c r="AB265" s="37" t="s">
        <v>60</v>
      </c>
      <c r="AC265" s="38">
        <v>6.75</v>
      </c>
      <c r="AD265" s="16"/>
      <c r="AE265" s="39">
        <v>4.5565875</v>
      </c>
      <c r="AF265" s="40" t="s">
        <v>52</v>
      </c>
      <c r="AG265" s="40" t="s">
        <v>49</v>
      </c>
      <c r="AH265" s="41">
        <v>0</v>
      </c>
      <c r="AI265" s="16"/>
      <c r="AJ265" s="42" t="s">
        <v>54</v>
      </c>
      <c r="AK265" s="42" t="s">
        <v>49</v>
      </c>
      <c r="AL265" s="43">
        <v>0</v>
      </c>
      <c r="AM265" s="16"/>
      <c r="AN265" s="44">
        <v>4.3400000000000001E-2</v>
      </c>
      <c r="AO265" s="44" t="s">
        <v>51</v>
      </c>
      <c r="AP265" s="45">
        <v>3</v>
      </c>
      <c r="AQ265" s="16"/>
      <c r="AR265" s="40">
        <v>5.0900000000000001E-2</v>
      </c>
      <c r="AS265" s="40" t="s">
        <v>51</v>
      </c>
      <c r="AT265" s="41">
        <v>3</v>
      </c>
      <c r="AU265" s="16"/>
      <c r="AV265" s="46">
        <v>3.7000000000000005E-2</v>
      </c>
      <c r="AW265" s="46" t="s">
        <v>49</v>
      </c>
      <c r="AX265" s="47">
        <v>0</v>
      </c>
      <c r="AY265" s="16"/>
      <c r="AZ265" s="48" t="s">
        <v>52</v>
      </c>
      <c r="BA265" s="48" t="s">
        <v>49</v>
      </c>
      <c r="BB265" s="49">
        <v>0</v>
      </c>
      <c r="BC265" s="16"/>
      <c r="BD265" s="50"/>
    </row>
    <row r="266" spans="1:56" ht="15.6" customHeight="1" thickBot="1" x14ac:dyDescent="0.35">
      <c r="A266" s="51" t="s">
        <v>314</v>
      </c>
      <c r="B266" s="52">
        <v>4480104</v>
      </c>
      <c r="C266" s="52" t="s">
        <v>48</v>
      </c>
      <c r="D266" s="26">
        <v>245.58</v>
      </c>
      <c r="E266" s="26">
        <v>8.4499999999999993</v>
      </c>
      <c r="F266" s="53">
        <v>13.67</v>
      </c>
      <c r="G266" s="53">
        <v>18.75</v>
      </c>
      <c r="H266" s="28">
        <f t="shared" si="12"/>
        <v>286.45</v>
      </c>
      <c r="I266" s="29">
        <f t="shared" si="14"/>
        <v>254.03</v>
      </c>
      <c r="J266" s="29">
        <v>0.86</v>
      </c>
      <c r="K266" s="30">
        <v>13.67</v>
      </c>
      <c r="L266" s="30">
        <v>16.5</v>
      </c>
      <c r="M266" s="31">
        <f t="shared" si="13"/>
        <v>285.06</v>
      </c>
      <c r="N266" s="16"/>
      <c r="O266" s="32" t="s">
        <v>51</v>
      </c>
      <c r="P266" s="33">
        <v>5</v>
      </c>
      <c r="Q266" s="34">
        <v>16.5</v>
      </c>
      <c r="R266" s="16"/>
      <c r="S266" s="35" t="s">
        <v>51</v>
      </c>
      <c r="T266" s="35" t="s">
        <v>49</v>
      </c>
      <c r="U266" s="35" t="s">
        <v>49</v>
      </c>
      <c r="V266" s="35" t="s">
        <v>49</v>
      </c>
      <c r="W266" s="35" t="s">
        <v>51</v>
      </c>
      <c r="X266" s="36">
        <v>5</v>
      </c>
      <c r="Y266" s="16"/>
      <c r="Z266" s="37">
        <v>3.93</v>
      </c>
      <c r="AA266" s="37" t="s">
        <v>51</v>
      </c>
      <c r="AB266" s="37" t="s">
        <v>62</v>
      </c>
      <c r="AC266" s="38">
        <v>4.5</v>
      </c>
      <c r="AD266" s="16"/>
      <c r="AE266" s="39">
        <v>-0.2909499999999996</v>
      </c>
      <c r="AF266" s="40">
        <v>-6.9005345868691711E-2</v>
      </c>
      <c r="AG266" s="40" t="s">
        <v>49</v>
      </c>
      <c r="AH266" s="41">
        <v>0</v>
      </c>
      <c r="AI266" s="16"/>
      <c r="AJ266" s="42">
        <v>0.53949999999999998</v>
      </c>
      <c r="AK266" s="42" t="s">
        <v>49</v>
      </c>
      <c r="AL266" s="43">
        <v>0</v>
      </c>
      <c r="AM266" s="16"/>
      <c r="AN266" s="44">
        <v>4.53E-2</v>
      </c>
      <c r="AO266" s="44" t="s">
        <v>51</v>
      </c>
      <c r="AP266" s="45">
        <v>3</v>
      </c>
      <c r="AQ266" s="16"/>
      <c r="AR266" s="40">
        <v>3.8699999999999998E-2</v>
      </c>
      <c r="AS266" s="40" t="s">
        <v>51</v>
      </c>
      <c r="AT266" s="41">
        <v>3</v>
      </c>
      <c r="AU266" s="16"/>
      <c r="AV266" s="46">
        <v>1.3300000000000001E-2</v>
      </c>
      <c r="AW266" s="46" t="s">
        <v>51</v>
      </c>
      <c r="AX266" s="47">
        <v>3</v>
      </c>
      <c r="AY266" s="16"/>
      <c r="AZ266" s="48">
        <v>0.9</v>
      </c>
      <c r="BA266" s="48" t="s">
        <v>51</v>
      </c>
      <c r="BB266" s="49">
        <v>3</v>
      </c>
      <c r="BC266" s="16"/>
      <c r="BD266" s="50"/>
    </row>
    <row r="267" spans="1:56" ht="15.6" customHeight="1" thickBot="1" x14ac:dyDescent="0.35">
      <c r="A267" s="51" t="s">
        <v>315</v>
      </c>
      <c r="B267" s="52">
        <v>4494202</v>
      </c>
      <c r="C267" s="52" t="s">
        <v>48</v>
      </c>
      <c r="D267" s="26">
        <v>265.71999999999997</v>
      </c>
      <c r="E267" s="26">
        <v>8.4499999999999993</v>
      </c>
      <c r="F267" s="53">
        <v>13.67</v>
      </c>
      <c r="G267" s="53">
        <v>9</v>
      </c>
      <c r="H267" s="28">
        <f t="shared" si="12"/>
        <v>296.83999999999997</v>
      </c>
      <c r="I267" s="29">
        <f t="shared" si="14"/>
        <v>274.16999999999996</v>
      </c>
      <c r="J267" s="29">
        <v>0.86</v>
      </c>
      <c r="K267" s="30">
        <v>13.67</v>
      </c>
      <c r="L267" s="30">
        <v>9</v>
      </c>
      <c r="M267" s="31">
        <f t="shared" si="13"/>
        <v>297.7</v>
      </c>
      <c r="N267" s="16"/>
      <c r="O267" s="32" t="s">
        <v>51</v>
      </c>
      <c r="P267" s="33">
        <v>3</v>
      </c>
      <c r="Q267" s="34">
        <v>9</v>
      </c>
      <c r="R267" s="16"/>
      <c r="S267" s="35" t="s">
        <v>51</v>
      </c>
      <c r="T267" s="35" t="s">
        <v>49</v>
      </c>
      <c r="U267" s="35" t="s">
        <v>49</v>
      </c>
      <c r="V267" s="35" t="s">
        <v>49</v>
      </c>
      <c r="W267" s="35" t="s">
        <v>51</v>
      </c>
      <c r="X267" s="36">
        <v>3</v>
      </c>
      <c r="Y267" s="16"/>
      <c r="Z267" s="37">
        <v>2.85</v>
      </c>
      <c r="AA267" s="37" t="s">
        <v>49</v>
      </c>
      <c r="AB267" s="37" t="s">
        <v>52</v>
      </c>
      <c r="AC267" s="38">
        <v>0</v>
      </c>
      <c r="AD267" s="16"/>
      <c r="AE267" s="39">
        <v>-0.32380999999999993</v>
      </c>
      <c r="AF267" s="40">
        <v>-0.10203327637859223</v>
      </c>
      <c r="AG267" s="40" t="s">
        <v>49</v>
      </c>
      <c r="AH267" s="41">
        <v>0</v>
      </c>
      <c r="AI267" s="16"/>
      <c r="AJ267" s="42">
        <v>0.52450000000000008</v>
      </c>
      <c r="AK267" s="42" t="s">
        <v>49</v>
      </c>
      <c r="AL267" s="43">
        <v>0</v>
      </c>
      <c r="AM267" s="16"/>
      <c r="AN267" s="44">
        <v>5.4299999999999994E-2</v>
      </c>
      <c r="AO267" s="44" t="s">
        <v>51</v>
      </c>
      <c r="AP267" s="45">
        <v>3</v>
      </c>
      <c r="AQ267" s="16"/>
      <c r="AR267" s="40">
        <v>4.4999999999999998E-2</v>
      </c>
      <c r="AS267" s="40" t="s">
        <v>51</v>
      </c>
      <c r="AT267" s="41">
        <v>3</v>
      </c>
      <c r="AU267" s="16"/>
      <c r="AV267" s="46">
        <v>2.0199999999999999E-2</v>
      </c>
      <c r="AW267" s="46" t="s">
        <v>49</v>
      </c>
      <c r="AX267" s="47">
        <v>0</v>
      </c>
      <c r="AY267" s="16"/>
      <c r="AZ267" s="48">
        <v>1</v>
      </c>
      <c r="BA267" s="48" t="s">
        <v>51</v>
      </c>
      <c r="BB267" s="49">
        <v>3</v>
      </c>
      <c r="BC267" s="16"/>
      <c r="BD267" s="50"/>
    </row>
    <row r="268" spans="1:56" ht="15.6" customHeight="1" thickBot="1" x14ac:dyDescent="0.35">
      <c r="A268" s="51" t="s">
        <v>316</v>
      </c>
      <c r="B268" s="52">
        <v>4485301</v>
      </c>
      <c r="C268" s="52" t="s">
        <v>48</v>
      </c>
      <c r="D268" s="26">
        <v>242.64000000000001</v>
      </c>
      <c r="E268" s="26">
        <v>8.4499999999999993</v>
      </c>
      <c r="F268" s="53">
        <v>13.67</v>
      </c>
      <c r="G268" s="53">
        <v>3</v>
      </c>
      <c r="H268" s="28">
        <f t="shared" si="12"/>
        <v>267.76</v>
      </c>
      <c r="I268" s="29">
        <f t="shared" si="14"/>
        <v>251.09</v>
      </c>
      <c r="J268" s="29">
        <v>0.86</v>
      </c>
      <c r="K268" s="30">
        <v>13.67</v>
      </c>
      <c r="L268" s="30">
        <v>0</v>
      </c>
      <c r="M268" s="31">
        <f t="shared" si="13"/>
        <v>265.62</v>
      </c>
      <c r="N268" s="16"/>
      <c r="O268" s="32" t="s">
        <v>49</v>
      </c>
      <c r="P268" s="33" t="s">
        <v>50</v>
      </c>
      <c r="Q268" s="34">
        <v>0</v>
      </c>
      <c r="R268" s="16"/>
      <c r="S268" s="35" t="s">
        <v>51</v>
      </c>
      <c r="T268" s="35" t="s">
        <v>49</v>
      </c>
      <c r="U268" s="35" t="s">
        <v>51</v>
      </c>
      <c r="V268" s="35" t="s">
        <v>49</v>
      </c>
      <c r="W268" s="35" t="s">
        <v>49</v>
      </c>
      <c r="X268" s="36" t="s">
        <v>50</v>
      </c>
      <c r="Y268" s="16"/>
      <c r="Z268" s="37">
        <v>3.52</v>
      </c>
      <c r="AA268" s="37" t="s">
        <v>49</v>
      </c>
      <c r="AB268" s="37" t="s">
        <v>52</v>
      </c>
      <c r="AC268" s="38">
        <v>0</v>
      </c>
      <c r="AD268" s="16"/>
      <c r="AE268" s="39">
        <v>-4.1835000000000289E-2</v>
      </c>
      <c r="AF268" s="40">
        <v>-1.1753880733300637E-2</v>
      </c>
      <c r="AG268" s="40" t="s">
        <v>49</v>
      </c>
      <c r="AH268" s="41">
        <v>0</v>
      </c>
      <c r="AI268" s="16"/>
      <c r="AJ268" s="42">
        <v>0.58479999999999999</v>
      </c>
      <c r="AK268" s="42" t="s">
        <v>49</v>
      </c>
      <c r="AL268" s="43">
        <v>0</v>
      </c>
      <c r="AM268" s="16"/>
      <c r="AN268" s="44">
        <v>6.13E-2</v>
      </c>
      <c r="AO268" s="44" t="s">
        <v>49</v>
      </c>
      <c r="AP268" s="45">
        <v>0</v>
      </c>
      <c r="AQ268" s="16"/>
      <c r="AR268" s="40">
        <v>2.5099999999999997E-2</v>
      </c>
      <c r="AS268" s="40" t="s">
        <v>51</v>
      </c>
      <c r="AT268" s="41">
        <v>3</v>
      </c>
      <c r="AU268" s="16"/>
      <c r="AV268" s="46">
        <v>1.7899999999999999E-2</v>
      </c>
      <c r="AW268" s="46" t="s">
        <v>51</v>
      </c>
      <c r="AX268" s="47">
        <v>3</v>
      </c>
      <c r="AY268" s="16"/>
      <c r="AZ268" s="48">
        <v>0.98</v>
      </c>
      <c r="BA268" s="48" t="s">
        <v>51</v>
      </c>
      <c r="BB268" s="49">
        <v>3</v>
      </c>
      <c r="BC268" s="16"/>
      <c r="BD268" s="50"/>
    </row>
    <row r="269" spans="1:56" s="59" customFormat="1" ht="15.6" customHeight="1" thickBot="1" x14ac:dyDescent="0.35">
      <c r="A269" s="118" t="s">
        <v>317</v>
      </c>
      <c r="B269" s="57">
        <v>118770</v>
      </c>
      <c r="C269" s="52" t="s">
        <v>48</v>
      </c>
      <c r="D269" s="26">
        <v>256.71999999999997</v>
      </c>
      <c r="E269" s="26">
        <v>8.4499999999999993</v>
      </c>
      <c r="F269" s="58">
        <v>13.67</v>
      </c>
      <c r="G269" s="53">
        <v>6</v>
      </c>
      <c r="H269" s="28">
        <f t="shared" si="12"/>
        <v>284.83999999999997</v>
      </c>
      <c r="I269" s="29">
        <f t="shared" si="14"/>
        <v>265.16999999999996</v>
      </c>
      <c r="J269" s="29">
        <v>0.86</v>
      </c>
      <c r="K269" s="30">
        <v>13.67</v>
      </c>
      <c r="L269" s="30">
        <v>9</v>
      </c>
      <c r="M269" s="31">
        <f t="shared" si="13"/>
        <v>288.7</v>
      </c>
      <c r="N269" s="16"/>
      <c r="O269" s="32" t="s">
        <v>51</v>
      </c>
      <c r="P269" s="33">
        <v>3</v>
      </c>
      <c r="Q269" s="34">
        <v>9</v>
      </c>
      <c r="R269" s="16"/>
      <c r="S269" s="35" t="s">
        <v>51</v>
      </c>
      <c r="T269" s="35" t="s">
        <v>49</v>
      </c>
      <c r="U269" s="35" t="s">
        <v>49</v>
      </c>
      <c r="V269" s="35" t="s">
        <v>49</v>
      </c>
      <c r="W269" s="35" t="s">
        <v>51</v>
      </c>
      <c r="X269" s="36">
        <v>3</v>
      </c>
      <c r="Y269" s="16"/>
      <c r="Z269" s="37">
        <v>3.2</v>
      </c>
      <c r="AA269" s="37" t="s">
        <v>49</v>
      </c>
      <c r="AB269" s="37" t="s">
        <v>52</v>
      </c>
      <c r="AC269" s="38">
        <v>0</v>
      </c>
      <c r="AD269" s="16"/>
      <c r="AE269" s="39">
        <v>-0.13292250000000028</v>
      </c>
      <c r="AF269" s="40">
        <v>-3.9868178341656631E-2</v>
      </c>
      <c r="AG269" s="40" t="s">
        <v>49</v>
      </c>
      <c r="AH269" s="41">
        <v>0</v>
      </c>
      <c r="AI269" s="16"/>
      <c r="AJ269" s="42">
        <v>0.51529999999999998</v>
      </c>
      <c r="AK269" s="42" t="s">
        <v>49</v>
      </c>
      <c r="AL269" s="43">
        <v>0</v>
      </c>
      <c r="AM269" s="16"/>
      <c r="AN269" s="44">
        <v>5.8600000000000006E-2</v>
      </c>
      <c r="AO269" s="44" t="s">
        <v>49</v>
      </c>
      <c r="AP269" s="45">
        <v>0</v>
      </c>
      <c r="AQ269" s="16"/>
      <c r="AR269" s="40">
        <v>3.73E-2</v>
      </c>
      <c r="AS269" s="40" t="s">
        <v>51</v>
      </c>
      <c r="AT269" s="41">
        <v>3</v>
      </c>
      <c r="AU269" s="16"/>
      <c r="AV269" s="46">
        <v>1.43E-2</v>
      </c>
      <c r="AW269" s="46" t="s">
        <v>51</v>
      </c>
      <c r="AX269" s="47">
        <v>3</v>
      </c>
      <c r="AY269" s="16"/>
      <c r="AZ269" s="48">
        <v>0.9</v>
      </c>
      <c r="BA269" s="48" t="s">
        <v>51</v>
      </c>
      <c r="BB269" s="49">
        <v>3</v>
      </c>
      <c r="BC269" s="16"/>
      <c r="BD269" s="50"/>
    </row>
    <row r="270" spans="1:56" s="59" customFormat="1" ht="15.6" customHeight="1" thickBot="1" x14ac:dyDescent="0.35">
      <c r="A270" s="118" t="s">
        <v>318</v>
      </c>
      <c r="B270" s="57">
        <v>482331</v>
      </c>
      <c r="C270" s="52" t="s">
        <v>48</v>
      </c>
      <c r="D270" s="26">
        <v>263.95</v>
      </c>
      <c r="E270" s="26">
        <v>8.4499999999999993</v>
      </c>
      <c r="F270" s="58">
        <v>13.67</v>
      </c>
      <c r="G270" s="53">
        <v>0</v>
      </c>
      <c r="H270" s="28">
        <f t="shared" si="12"/>
        <v>286.07</v>
      </c>
      <c r="I270" s="29">
        <f t="shared" si="14"/>
        <v>272.39999999999998</v>
      </c>
      <c r="J270" s="29">
        <v>0.86</v>
      </c>
      <c r="K270" s="30">
        <v>13.67</v>
      </c>
      <c r="L270" s="30">
        <v>0</v>
      </c>
      <c r="M270" s="31">
        <f t="shared" si="13"/>
        <v>286.93</v>
      </c>
      <c r="N270" s="16"/>
      <c r="O270" s="32" t="s">
        <v>49</v>
      </c>
      <c r="P270" s="33" t="s">
        <v>50</v>
      </c>
      <c r="Q270" s="34">
        <v>0</v>
      </c>
      <c r="R270" s="16"/>
      <c r="S270" s="35" t="s">
        <v>51</v>
      </c>
      <c r="T270" s="35" t="s">
        <v>49</v>
      </c>
      <c r="U270" s="35" t="s">
        <v>51</v>
      </c>
      <c r="V270" s="35" t="s">
        <v>49</v>
      </c>
      <c r="W270" s="35" t="s">
        <v>49</v>
      </c>
      <c r="X270" s="36" t="s">
        <v>50</v>
      </c>
      <c r="Y270" s="16"/>
      <c r="Z270" s="37">
        <v>4.41</v>
      </c>
      <c r="AA270" s="37" t="s">
        <v>51</v>
      </c>
      <c r="AB270" s="37" t="s">
        <v>60</v>
      </c>
      <c r="AC270" s="38">
        <v>6.75</v>
      </c>
      <c r="AD270" s="16"/>
      <c r="AE270" s="39">
        <v>5.7192500000000202E-2</v>
      </c>
      <c r="AF270" s="40">
        <v>1.3154096761988919E-2</v>
      </c>
      <c r="AG270" s="40" t="s">
        <v>49</v>
      </c>
      <c r="AH270" s="41">
        <v>0</v>
      </c>
      <c r="AI270" s="16"/>
      <c r="AJ270" s="42">
        <v>0.48599999999999999</v>
      </c>
      <c r="AK270" s="42" t="s">
        <v>49</v>
      </c>
      <c r="AL270" s="43">
        <v>0</v>
      </c>
      <c r="AM270" s="16"/>
      <c r="AN270" s="44">
        <v>3.61E-2</v>
      </c>
      <c r="AO270" s="44" t="s">
        <v>51</v>
      </c>
      <c r="AP270" s="45">
        <v>3</v>
      </c>
      <c r="AQ270" s="16"/>
      <c r="AR270" s="40">
        <v>6.5299999999999997E-2</v>
      </c>
      <c r="AS270" s="40" t="s">
        <v>49</v>
      </c>
      <c r="AT270" s="41">
        <v>0</v>
      </c>
      <c r="AU270" s="16"/>
      <c r="AV270" s="46">
        <v>1.54E-2</v>
      </c>
      <c r="AW270" s="46" t="s">
        <v>51</v>
      </c>
      <c r="AX270" s="47">
        <v>3</v>
      </c>
      <c r="AY270" s="16"/>
      <c r="AZ270" s="48">
        <v>0.98</v>
      </c>
      <c r="BA270" s="48" t="s">
        <v>51</v>
      </c>
      <c r="BB270" s="49">
        <v>3</v>
      </c>
      <c r="BC270" s="16"/>
      <c r="BD270" s="50"/>
    </row>
    <row r="271" spans="1:56" ht="15.6" customHeight="1" thickBot="1" x14ac:dyDescent="0.35">
      <c r="A271" s="51" t="s">
        <v>319</v>
      </c>
      <c r="B271" s="52">
        <v>8682801</v>
      </c>
      <c r="C271" s="52" t="s">
        <v>48</v>
      </c>
      <c r="D271" s="26">
        <v>271.01</v>
      </c>
      <c r="E271" s="26">
        <v>8.4499999999999993</v>
      </c>
      <c r="F271" s="53">
        <v>13.67</v>
      </c>
      <c r="G271" s="53">
        <v>15.75</v>
      </c>
      <c r="H271" s="28">
        <f t="shared" si="12"/>
        <v>308.88</v>
      </c>
      <c r="I271" s="29">
        <f t="shared" si="14"/>
        <v>279.45999999999998</v>
      </c>
      <c r="J271" s="29">
        <v>0.86</v>
      </c>
      <c r="K271" s="30">
        <v>13.67</v>
      </c>
      <c r="L271" s="30">
        <v>0</v>
      </c>
      <c r="M271" s="31">
        <f t="shared" si="13"/>
        <v>293.99</v>
      </c>
      <c r="N271" s="16"/>
      <c r="O271" s="32" t="s">
        <v>49</v>
      </c>
      <c r="P271" s="33" t="s">
        <v>50</v>
      </c>
      <c r="Q271" s="34">
        <v>0</v>
      </c>
      <c r="R271" s="16"/>
      <c r="S271" s="35" t="s">
        <v>51</v>
      </c>
      <c r="T271" s="35" t="s">
        <v>49</v>
      </c>
      <c r="U271" s="35" t="s">
        <v>51</v>
      </c>
      <c r="V271" s="35" t="s">
        <v>49</v>
      </c>
      <c r="W271" s="35" t="s">
        <v>49</v>
      </c>
      <c r="X271" s="36" t="s">
        <v>50</v>
      </c>
      <c r="Y271" s="16"/>
      <c r="Z271" s="37">
        <v>1.04</v>
      </c>
      <c r="AA271" s="37" t="s">
        <v>49</v>
      </c>
      <c r="AB271" s="37" t="s">
        <v>52</v>
      </c>
      <c r="AC271" s="38">
        <v>0</v>
      </c>
      <c r="AD271" s="16"/>
      <c r="AE271" s="39">
        <v>-3.3450074999999999</v>
      </c>
      <c r="AF271" s="40">
        <v>-0.76208699733270158</v>
      </c>
      <c r="AG271" s="40" t="s">
        <v>49</v>
      </c>
      <c r="AH271" s="41">
        <v>0</v>
      </c>
      <c r="AI271" s="16"/>
      <c r="AJ271" s="42" t="s">
        <v>54</v>
      </c>
      <c r="AK271" s="42" t="s">
        <v>49</v>
      </c>
      <c r="AL271" s="43">
        <v>0</v>
      </c>
      <c r="AM271" s="16"/>
      <c r="AN271" s="44">
        <v>8.5600000000000009E-2</v>
      </c>
      <c r="AO271" s="44" t="s">
        <v>49</v>
      </c>
      <c r="AP271" s="45">
        <v>0</v>
      </c>
      <c r="AQ271" s="16"/>
      <c r="AR271" s="40">
        <v>1.26E-2</v>
      </c>
      <c r="AS271" s="40" t="s">
        <v>51</v>
      </c>
      <c r="AT271" s="41">
        <v>3</v>
      </c>
      <c r="AU271" s="16"/>
      <c r="AV271" s="46">
        <v>8.3999999999999995E-3</v>
      </c>
      <c r="AW271" s="46" t="s">
        <v>51</v>
      </c>
      <c r="AX271" s="47">
        <v>3</v>
      </c>
      <c r="AY271" s="16"/>
      <c r="AZ271" s="48" t="s">
        <v>52</v>
      </c>
      <c r="BA271" s="48" t="s">
        <v>49</v>
      </c>
      <c r="BB271" s="49">
        <v>0</v>
      </c>
      <c r="BC271" s="16"/>
      <c r="BD271" s="50"/>
    </row>
    <row r="272" spans="1:56" ht="15.6" customHeight="1" thickBot="1" x14ac:dyDescent="0.35">
      <c r="A272" s="231" t="s">
        <v>320</v>
      </c>
      <c r="B272" s="228">
        <v>4496809</v>
      </c>
      <c r="C272" s="228" t="s">
        <v>48</v>
      </c>
      <c r="D272" s="26">
        <v>250.89000000000001</v>
      </c>
      <c r="E272" s="26">
        <v>8.4499999999999993</v>
      </c>
      <c r="F272" s="53">
        <v>13.67</v>
      </c>
      <c r="G272" s="53">
        <v>6.75</v>
      </c>
      <c r="H272" s="28">
        <f t="shared" si="12"/>
        <v>279.76000000000005</v>
      </c>
      <c r="I272" s="29">
        <f t="shared" si="14"/>
        <v>259.34000000000003</v>
      </c>
      <c r="J272" s="29">
        <v>0.86</v>
      </c>
      <c r="K272" s="30">
        <v>13.67</v>
      </c>
      <c r="L272" s="30">
        <v>0</v>
      </c>
      <c r="M272" s="31">
        <f t="shared" si="13"/>
        <v>273.87000000000006</v>
      </c>
      <c r="N272" s="16"/>
      <c r="O272" s="70" t="s">
        <v>49</v>
      </c>
      <c r="P272" s="70" t="s">
        <v>50</v>
      </c>
      <c r="Q272" s="34">
        <v>0</v>
      </c>
      <c r="R272" s="16"/>
      <c r="S272" s="71" t="s">
        <v>49</v>
      </c>
      <c r="T272" s="71" t="s">
        <v>49</v>
      </c>
      <c r="U272" s="71" t="s">
        <v>49</v>
      </c>
      <c r="V272" s="71" t="s">
        <v>49</v>
      </c>
      <c r="W272" s="71" t="s">
        <v>49</v>
      </c>
      <c r="X272" s="71" t="s">
        <v>50</v>
      </c>
      <c r="Y272" s="16"/>
      <c r="Z272" s="72" t="s">
        <v>52</v>
      </c>
      <c r="AA272" s="73" t="s">
        <v>49</v>
      </c>
      <c r="AB272" s="73" t="s">
        <v>49</v>
      </c>
      <c r="AC272" s="74">
        <v>0</v>
      </c>
      <c r="AD272" s="16"/>
      <c r="AE272" s="75" t="s">
        <v>52</v>
      </c>
      <c r="AF272" s="75" t="s">
        <v>52</v>
      </c>
      <c r="AG272" s="75" t="s">
        <v>52</v>
      </c>
      <c r="AH272" s="76">
        <v>0</v>
      </c>
      <c r="AI272" s="16"/>
      <c r="AJ272" s="77" t="s">
        <v>52</v>
      </c>
      <c r="AK272" s="78" t="s">
        <v>49</v>
      </c>
      <c r="AL272" s="79">
        <v>0</v>
      </c>
      <c r="AM272" s="16"/>
      <c r="AN272" s="80" t="s">
        <v>52</v>
      </c>
      <c r="AO272" s="81" t="s">
        <v>49</v>
      </c>
      <c r="AP272" s="82">
        <v>0</v>
      </c>
      <c r="AQ272" s="16"/>
      <c r="AR272" s="83" t="s">
        <v>52</v>
      </c>
      <c r="AS272" s="84" t="s">
        <v>49</v>
      </c>
      <c r="AT272" s="76">
        <v>0</v>
      </c>
      <c r="AU272" s="16"/>
      <c r="AV272" s="85" t="s">
        <v>52</v>
      </c>
      <c r="AW272" s="86" t="s">
        <v>49</v>
      </c>
      <c r="AX272" s="87">
        <v>0</v>
      </c>
      <c r="AY272" s="16"/>
      <c r="AZ272" s="88" t="s">
        <v>52</v>
      </c>
      <c r="BA272" s="89" t="s">
        <v>49</v>
      </c>
      <c r="BB272" s="90">
        <v>0</v>
      </c>
      <c r="BC272" s="16"/>
      <c r="BD272" s="50"/>
    </row>
    <row r="273" spans="1:56" ht="15.6" customHeight="1" thickBot="1" x14ac:dyDescent="0.35">
      <c r="A273" s="230" t="s">
        <v>321</v>
      </c>
      <c r="B273" s="228">
        <v>4143418</v>
      </c>
      <c r="C273" s="228" t="s">
        <v>48</v>
      </c>
      <c r="D273" s="26">
        <v>271.18</v>
      </c>
      <c r="E273" s="26">
        <v>8.4499999999999993</v>
      </c>
      <c r="F273" s="53">
        <v>13.67</v>
      </c>
      <c r="G273" s="53">
        <v>6.75</v>
      </c>
      <c r="H273" s="28">
        <f t="shared" si="12"/>
        <v>300.05</v>
      </c>
      <c r="I273" s="29">
        <f t="shared" si="14"/>
        <v>279.63</v>
      </c>
      <c r="J273" s="29">
        <v>0.86</v>
      </c>
      <c r="K273" s="30">
        <v>13.67</v>
      </c>
      <c r="L273" s="30">
        <v>6.75</v>
      </c>
      <c r="M273" s="31">
        <f t="shared" si="13"/>
        <v>300.91000000000003</v>
      </c>
      <c r="N273" s="16"/>
      <c r="O273" s="32" t="s">
        <v>51</v>
      </c>
      <c r="P273" s="33">
        <v>1</v>
      </c>
      <c r="Q273" s="34">
        <v>6.75</v>
      </c>
      <c r="R273" s="16"/>
      <c r="S273" s="35" t="s">
        <v>51</v>
      </c>
      <c r="T273" s="35" t="s">
        <v>49</v>
      </c>
      <c r="U273" s="35" t="s">
        <v>49</v>
      </c>
      <c r="V273" s="35" t="s">
        <v>49</v>
      </c>
      <c r="W273" s="35" t="s">
        <v>51</v>
      </c>
      <c r="X273" s="36">
        <v>1</v>
      </c>
      <c r="Y273" s="16"/>
      <c r="Z273" s="37">
        <v>4.6900000000000004</v>
      </c>
      <c r="AA273" s="37" t="s">
        <v>51</v>
      </c>
      <c r="AB273" s="37" t="s">
        <v>60</v>
      </c>
      <c r="AC273" s="38">
        <v>6.75</v>
      </c>
      <c r="AD273" s="16"/>
      <c r="AE273" s="39">
        <v>-0.63887749999999954</v>
      </c>
      <c r="AF273" s="40">
        <v>-0.1198515731659216</v>
      </c>
      <c r="AG273" s="40" t="s">
        <v>49</v>
      </c>
      <c r="AH273" s="41">
        <v>0</v>
      </c>
      <c r="AI273" s="16"/>
      <c r="AJ273" s="42" t="s">
        <v>54</v>
      </c>
      <c r="AK273" s="42" t="s">
        <v>49</v>
      </c>
      <c r="AL273" s="43">
        <v>0</v>
      </c>
      <c r="AM273" s="16"/>
      <c r="AN273" s="44" t="s">
        <v>69</v>
      </c>
      <c r="AO273" s="44" t="s">
        <v>49</v>
      </c>
      <c r="AP273" s="45">
        <v>0</v>
      </c>
      <c r="AQ273" s="16"/>
      <c r="AR273" s="40" t="s">
        <v>69</v>
      </c>
      <c r="AS273" s="40" t="s">
        <v>49</v>
      </c>
      <c r="AT273" s="41">
        <v>0</v>
      </c>
      <c r="AU273" s="16"/>
      <c r="AV273" s="46" t="s">
        <v>69</v>
      </c>
      <c r="AW273" s="46" t="s">
        <v>49</v>
      </c>
      <c r="AX273" s="47">
        <v>0</v>
      </c>
      <c r="AY273" s="16"/>
      <c r="AZ273" s="48" t="s">
        <v>57</v>
      </c>
      <c r="BA273" s="48" t="s">
        <v>49</v>
      </c>
      <c r="BB273" s="49">
        <v>0</v>
      </c>
      <c r="BC273" s="16"/>
      <c r="BD273" s="50"/>
    </row>
    <row r="274" spans="1:56" ht="15.6" customHeight="1" thickBot="1" x14ac:dyDescent="0.35">
      <c r="A274" s="147" t="s">
        <v>322</v>
      </c>
      <c r="B274" s="55">
        <v>873713</v>
      </c>
      <c r="C274" s="52" t="s">
        <v>48</v>
      </c>
      <c r="D274" s="26">
        <v>234.51000000000002</v>
      </c>
      <c r="E274" s="26">
        <v>8.4499999999999993</v>
      </c>
      <c r="F274" s="53">
        <v>13.67</v>
      </c>
      <c r="G274" s="53">
        <v>9</v>
      </c>
      <c r="H274" s="28">
        <f t="shared" si="12"/>
        <v>265.63</v>
      </c>
      <c r="I274" s="29">
        <f t="shared" si="14"/>
        <v>242.96</v>
      </c>
      <c r="J274" s="29">
        <v>0.86</v>
      </c>
      <c r="K274" s="30">
        <v>13.67</v>
      </c>
      <c r="L274" s="30">
        <v>9</v>
      </c>
      <c r="M274" s="31">
        <f t="shared" si="13"/>
        <v>266.49</v>
      </c>
      <c r="N274" s="16"/>
      <c r="O274" s="32" t="s">
        <v>51</v>
      </c>
      <c r="P274" s="33">
        <v>3</v>
      </c>
      <c r="Q274" s="34">
        <v>9</v>
      </c>
      <c r="R274" s="16"/>
      <c r="S274" s="35" t="s">
        <v>51</v>
      </c>
      <c r="T274" s="35" t="s">
        <v>49</v>
      </c>
      <c r="U274" s="35" t="s">
        <v>49</v>
      </c>
      <c r="V274" s="35" t="s">
        <v>49</v>
      </c>
      <c r="W274" s="35" t="s">
        <v>51</v>
      </c>
      <c r="X274" s="36">
        <v>3</v>
      </c>
      <c r="Y274" s="16"/>
      <c r="Z274" s="37">
        <v>3.27</v>
      </c>
      <c r="AA274" s="37" t="s">
        <v>49</v>
      </c>
      <c r="AB274" s="37" t="s">
        <v>52</v>
      </c>
      <c r="AC274" s="38">
        <v>0</v>
      </c>
      <c r="AD274" s="16"/>
      <c r="AE274" s="39">
        <v>-0.13388500000000025</v>
      </c>
      <c r="AF274" s="40">
        <v>-3.9311343136333818E-2</v>
      </c>
      <c r="AG274" s="40" t="s">
        <v>49</v>
      </c>
      <c r="AH274" s="41">
        <v>0</v>
      </c>
      <c r="AI274" s="16"/>
      <c r="AJ274" s="42">
        <v>0.59929999999999994</v>
      </c>
      <c r="AK274" s="42" t="s">
        <v>49</v>
      </c>
      <c r="AL274" s="43">
        <v>0</v>
      </c>
      <c r="AM274" s="16"/>
      <c r="AN274" s="44">
        <v>0.10869999999999999</v>
      </c>
      <c r="AO274" s="44" t="s">
        <v>49</v>
      </c>
      <c r="AP274" s="45">
        <v>0</v>
      </c>
      <c r="AQ274" s="16"/>
      <c r="AR274" s="40">
        <v>5.5599999999999997E-2</v>
      </c>
      <c r="AS274" s="40" t="s">
        <v>51</v>
      </c>
      <c r="AT274" s="41">
        <v>3</v>
      </c>
      <c r="AU274" s="16"/>
      <c r="AV274" s="46">
        <v>1.4800000000000001E-2</v>
      </c>
      <c r="AW274" s="46" t="s">
        <v>51</v>
      </c>
      <c r="AX274" s="47">
        <v>3</v>
      </c>
      <c r="AY274" s="16"/>
      <c r="AZ274" s="48">
        <v>0.89</v>
      </c>
      <c r="BA274" s="48" t="s">
        <v>51</v>
      </c>
      <c r="BB274" s="49">
        <v>3</v>
      </c>
      <c r="BC274" s="16"/>
      <c r="BD274" s="50"/>
    </row>
    <row r="275" spans="1:56" ht="15.6" customHeight="1" thickBot="1" x14ac:dyDescent="0.35">
      <c r="A275" s="51" t="s">
        <v>323</v>
      </c>
      <c r="B275" s="52">
        <v>4463102</v>
      </c>
      <c r="C275" s="52" t="s">
        <v>48</v>
      </c>
      <c r="D275" s="26">
        <v>245.3</v>
      </c>
      <c r="E275" s="26">
        <v>8.4499999999999993</v>
      </c>
      <c r="F275" s="53">
        <v>13.67</v>
      </c>
      <c r="G275" s="53">
        <v>10.5</v>
      </c>
      <c r="H275" s="28">
        <f t="shared" si="12"/>
        <v>277.92</v>
      </c>
      <c r="I275" s="29">
        <f t="shared" si="14"/>
        <v>253.75</v>
      </c>
      <c r="J275" s="29">
        <v>0.86</v>
      </c>
      <c r="K275" s="30">
        <v>13.67</v>
      </c>
      <c r="L275" s="30">
        <v>9</v>
      </c>
      <c r="M275" s="31">
        <f t="shared" si="13"/>
        <v>277.28000000000003</v>
      </c>
      <c r="N275" s="16"/>
      <c r="O275" s="32" t="s">
        <v>51</v>
      </c>
      <c r="P275" s="33">
        <v>3</v>
      </c>
      <c r="Q275" s="34">
        <v>9</v>
      </c>
      <c r="R275" s="16"/>
      <c r="S275" s="35" t="s">
        <v>51</v>
      </c>
      <c r="T275" s="35" t="s">
        <v>49</v>
      </c>
      <c r="U275" s="35" t="s">
        <v>49</v>
      </c>
      <c r="V275" s="35" t="s">
        <v>49</v>
      </c>
      <c r="W275" s="35" t="s">
        <v>51</v>
      </c>
      <c r="X275" s="36">
        <v>3</v>
      </c>
      <c r="Y275" s="16"/>
      <c r="Z275" s="37">
        <v>3.61</v>
      </c>
      <c r="AA275" s="37" t="s">
        <v>49</v>
      </c>
      <c r="AB275" s="37" t="s">
        <v>82</v>
      </c>
      <c r="AC275" s="38">
        <v>0</v>
      </c>
      <c r="AD275" s="16"/>
      <c r="AE275" s="39">
        <v>-0.37985999999999986</v>
      </c>
      <c r="AF275" s="40">
        <v>-9.5163892535398947E-2</v>
      </c>
      <c r="AG275" s="40" t="s">
        <v>49</v>
      </c>
      <c r="AH275" s="41">
        <v>0</v>
      </c>
      <c r="AI275" s="16"/>
      <c r="AJ275" s="42">
        <v>0.48630000000000001</v>
      </c>
      <c r="AK275" s="42" t="s">
        <v>49</v>
      </c>
      <c r="AL275" s="43">
        <v>0</v>
      </c>
      <c r="AM275" s="16"/>
      <c r="AN275" s="44">
        <v>7.8200000000000006E-2</v>
      </c>
      <c r="AO275" s="44" t="s">
        <v>49</v>
      </c>
      <c r="AP275" s="45">
        <v>0</v>
      </c>
      <c r="AQ275" s="16"/>
      <c r="AR275" s="40">
        <v>2.92E-2</v>
      </c>
      <c r="AS275" s="40" t="s">
        <v>51</v>
      </c>
      <c r="AT275" s="41">
        <v>3</v>
      </c>
      <c r="AU275" s="16"/>
      <c r="AV275" s="46">
        <v>1.46E-2</v>
      </c>
      <c r="AW275" s="46" t="s">
        <v>51</v>
      </c>
      <c r="AX275" s="47">
        <v>3</v>
      </c>
      <c r="AY275" s="16"/>
      <c r="AZ275" s="48">
        <v>0.91</v>
      </c>
      <c r="BA275" s="48" t="s">
        <v>51</v>
      </c>
      <c r="BB275" s="49">
        <v>3</v>
      </c>
      <c r="BC275" s="16"/>
      <c r="BD275" s="50"/>
    </row>
    <row r="276" spans="1:56" s="59" customFormat="1" ht="15.6" customHeight="1" thickBot="1" x14ac:dyDescent="0.35">
      <c r="A276" s="148" t="s">
        <v>324</v>
      </c>
      <c r="B276" s="52">
        <v>845582</v>
      </c>
      <c r="C276" s="52" t="s">
        <v>48</v>
      </c>
      <c r="D276" s="26">
        <v>255.20000000000002</v>
      </c>
      <c r="E276" s="26">
        <v>8.4499999999999993</v>
      </c>
      <c r="F276" s="58">
        <v>13.67</v>
      </c>
      <c r="G276" s="53">
        <v>13.25</v>
      </c>
      <c r="H276" s="28">
        <f t="shared" si="12"/>
        <v>290.57000000000005</v>
      </c>
      <c r="I276" s="29">
        <f t="shared" si="14"/>
        <v>263.65000000000003</v>
      </c>
      <c r="J276" s="29">
        <v>0.86</v>
      </c>
      <c r="K276" s="30">
        <v>13.67</v>
      </c>
      <c r="L276" s="30">
        <v>12</v>
      </c>
      <c r="M276" s="31">
        <f t="shared" si="13"/>
        <v>290.18000000000006</v>
      </c>
      <c r="N276" s="16"/>
      <c r="O276" s="32" t="s">
        <v>51</v>
      </c>
      <c r="P276" s="33">
        <v>4</v>
      </c>
      <c r="Q276" s="34">
        <v>12</v>
      </c>
      <c r="R276" s="16"/>
      <c r="S276" s="35" t="s">
        <v>51</v>
      </c>
      <c r="T276" s="35" t="s">
        <v>49</v>
      </c>
      <c r="U276" s="35" t="s">
        <v>49</v>
      </c>
      <c r="V276" s="35" t="s">
        <v>49</v>
      </c>
      <c r="W276" s="35" t="s">
        <v>51</v>
      </c>
      <c r="X276" s="36">
        <v>4</v>
      </c>
      <c r="Y276" s="16"/>
      <c r="Z276" s="37">
        <v>3.75</v>
      </c>
      <c r="AA276" s="37" t="s">
        <v>49</v>
      </c>
      <c r="AB276" s="37" t="s">
        <v>82</v>
      </c>
      <c r="AC276" s="38">
        <v>0</v>
      </c>
      <c r="AD276" s="16"/>
      <c r="AE276" s="39">
        <v>1.2400000000000411E-2</v>
      </c>
      <c r="AF276" s="40">
        <v>3.3153240829554005E-3</v>
      </c>
      <c r="AG276" s="40" t="s">
        <v>49</v>
      </c>
      <c r="AH276" s="41">
        <v>0</v>
      </c>
      <c r="AI276" s="16"/>
      <c r="AJ276" s="42">
        <v>0.54799999999999993</v>
      </c>
      <c r="AK276" s="42" t="s">
        <v>49</v>
      </c>
      <c r="AL276" s="43">
        <v>0</v>
      </c>
      <c r="AM276" s="16"/>
      <c r="AN276" s="44">
        <v>5.2000000000000005E-2</v>
      </c>
      <c r="AO276" s="44" t="s">
        <v>51</v>
      </c>
      <c r="AP276" s="45">
        <v>3</v>
      </c>
      <c r="AQ276" s="16"/>
      <c r="AR276" s="40">
        <v>2.9500000000000002E-2</v>
      </c>
      <c r="AS276" s="40" t="s">
        <v>51</v>
      </c>
      <c r="AT276" s="41">
        <v>3</v>
      </c>
      <c r="AU276" s="16"/>
      <c r="AV276" s="46">
        <v>1.67E-2</v>
      </c>
      <c r="AW276" s="46" t="s">
        <v>51</v>
      </c>
      <c r="AX276" s="47">
        <v>3</v>
      </c>
      <c r="AY276" s="16"/>
      <c r="AZ276" s="48">
        <v>0.88</v>
      </c>
      <c r="BA276" s="48" t="s">
        <v>51</v>
      </c>
      <c r="BB276" s="49">
        <v>3</v>
      </c>
      <c r="BC276" s="16"/>
      <c r="BD276" s="50"/>
    </row>
    <row r="277" spans="1:56" ht="15.6" customHeight="1" thickBot="1" x14ac:dyDescent="0.35">
      <c r="A277" s="51" t="s">
        <v>325</v>
      </c>
      <c r="B277" s="52">
        <v>600598</v>
      </c>
      <c r="C277" s="52" t="s">
        <v>48</v>
      </c>
      <c r="D277" s="26">
        <v>264.19</v>
      </c>
      <c r="E277" s="26">
        <v>8.4499999999999993</v>
      </c>
      <c r="F277" s="53">
        <v>13.67</v>
      </c>
      <c r="G277" s="53">
        <v>0</v>
      </c>
      <c r="H277" s="28">
        <f t="shared" si="12"/>
        <v>286.31</v>
      </c>
      <c r="I277" s="29">
        <f t="shared" si="14"/>
        <v>272.64</v>
      </c>
      <c r="J277" s="29">
        <v>0.86</v>
      </c>
      <c r="K277" s="30">
        <v>13.67</v>
      </c>
      <c r="L277" s="30">
        <v>0</v>
      </c>
      <c r="M277" s="31">
        <f t="shared" si="13"/>
        <v>287.17</v>
      </c>
      <c r="N277" s="16"/>
      <c r="O277" s="32" t="s">
        <v>49</v>
      </c>
      <c r="P277" s="33" t="s">
        <v>50</v>
      </c>
      <c r="Q277" s="34">
        <v>0</v>
      </c>
      <c r="R277" s="16"/>
      <c r="S277" s="35" t="s">
        <v>51</v>
      </c>
      <c r="T277" s="35" t="s">
        <v>51</v>
      </c>
      <c r="U277" s="35" t="s">
        <v>49</v>
      </c>
      <c r="V277" s="35" t="s">
        <v>49</v>
      </c>
      <c r="W277" s="35" t="s">
        <v>49</v>
      </c>
      <c r="X277" s="36" t="s">
        <v>50</v>
      </c>
      <c r="Y277" s="16"/>
      <c r="Z277" s="37">
        <v>3.8</v>
      </c>
      <c r="AA277" s="37" t="s">
        <v>49</v>
      </c>
      <c r="AB277" s="37" t="s">
        <v>82</v>
      </c>
      <c r="AC277" s="38">
        <v>0</v>
      </c>
      <c r="AD277" s="16"/>
      <c r="AE277" s="39">
        <v>-0.56871249999999929</v>
      </c>
      <c r="AF277" s="40">
        <v>-0.13027595124895613</v>
      </c>
      <c r="AG277" s="40" t="s">
        <v>49</v>
      </c>
      <c r="AH277" s="41">
        <v>0</v>
      </c>
      <c r="AI277" s="16"/>
      <c r="AJ277" s="42">
        <v>0.76129999999999998</v>
      </c>
      <c r="AK277" s="42" t="s">
        <v>49</v>
      </c>
      <c r="AL277" s="43">
        <v>0</v>
      </c>
      <c r="AM277" s="16"/>
      <c r="AN277" s="44">
        <v>7.3399999999999993E-2</v>
      </c>
      <c r="AO277" s="44" t="s">
        <v>49</v>
      </c>
      <c r="AP277" s="45">
        <v>0</v>
      </c>
      <c r="AQ277" s="16"/>
      <c r="AR277" s="40">
        <v>6.0100000000000001E-2</v>
      </c>
      <c r="AS277" s="40" t="s">
        <v>49</v>
      </c>
      <c r="AT277" s="41">
        <v>0</v>
      </c>
      <c r="AU277" s="16"/>
      <c r="AV277" s="46">
        <v>4.2000000000000003E-2</v>
      </c>
      <c r="AW277" s="46" t="s">
        <v>49</v>
      </c>
      <c r="AX277" s="47">
        <v>0</v>
      </c>
      <c r="AY277" s="16"/>
      <c r="AZ277" s="48">
        <v>0.71</v>
      </c>
      <c r="BA277" s="48" t="s">
        <v>49</v>
      </c>
      <c r="BB277" s="49">
        <v>0</v>
      </c>
      <c r="BC277" s="16"/>
      <c r="BD277" s="50"/>
    </row>
    <row r="278" spans="1:56" s="59" customFormat="1" ht="15.6" customHeight="1" thickBot="1" x14ac:dyDescent="0.35">
      <c r="A278" s="118" t="s">
        <v>326</v>
      </c>
      <c r="B278" s="57">
        <v>464589</v>
      </c>
      <c r="C278" s="52" t="s">
        <v>48</v>
      </c>
      <c r="D278" s="26">
        <v>248.86</v>
      </c>
      <c r="E278" s="26">
        <v>8.4499999999999993</v>
      </c>
      <c r="F278" s="67">
        <v>0</v>
      </c>
      <c r="G278" s="53">
        <v>0</v>
      </c>
      <c r="H278" s="28">
        <f t="shared" si="12"/>
        <v>257.31</v>
      </c>
      <c r="I278" s="29">
        <f t="shared" si="14"/>
        <v>257.31</v>
      </c>
      <c r="J278" s="29">
        <v>0.86</v>
      </c>
      <c r="K278" s="68">
        <v>0</v>
      </c>
      <c r="L278" s="30">
        <v>0</v>
      </c>
      <c r="M278" s="31">
        <f t="shared" si="13"/>
        <v>258.17</v>
      </c>
      <c r="N278" s="16"/>
      <c r="O278" s="32" t="s">
        <v>49</v>
      </c>
      <c r="P278" s="33" t="s">
        <v>50</v>
      </c>
      <c r="Q278" s="34">
        <v>0</v>
      </c>
      <c r="R278" s="16"/>
      <c r="S278" s="35" t="s">
        <v>51</v>
      </c>
      <c r="T278" s="35" t="s">
        <v>49</v>
      </c>
      <c r="U278" s="35" t="s">
        <v>51</v>
      </c>
      <c r="V278" s="35" t="s">
        <v>49</v>
      </c>
      <c r="W278" s="35" t="s">
        <v>49</v>
      </c>
      <c r="X278" s="36" t="s">
        <v>50</v>
      </c>
      <c r="Y278" s="16"/>
      <c r="Z278" s="37">
        <v>3.38</v>
      </c>
      <c r="AA278" s="37" t="s">
        <v>49</v>
      </c>
      <c r="AB278" s="37" t="s">
        <v>52</v>
      </c>
      <c r="AC278" s="38">
        <v>0</v>
      </c>
      <c r="AD278" s="16"/>
      <c r="AE278" s="39">
        <v>3.4802499999999625E-2</v>
      </c>
      <c r="AF278" s="40">
        <v>1.0390822099810298E-2</v>
      </c>
      <c r="AG278" s="40" t="s">
        <v>49</v>
      </c>
      <c r="AH278" s="41">
        <v>0</v>
      </c>
      <c r="AI278" s="16"/>
      <c r="AJ278" s="42">
        <v>0.20929999999999999</v>
      </c>
      <c r="AK278" s="42" t="s">
        <v>51</v>
      </c>
      <c r="AL278" s="43">
        <v>4.5</v>
      </c>
      <c r="AM278" s="16"/>
      <c r="AN278" s="44">
        <v>7.9500000000000001E-2</v>
      </c>
      <c r="AO278" s="44" t="s">
        <v>49</v>
      </c>
      <c r="AP278" s="45">
        <v>0</v>
      </c>
      <c r="AQ278" s="16"/>
      <c r="AR278" s="40">
        <v>6.2E-2</v>
      </c>
      <c r="AS278" s="40" t="s">
        <v>49</v>
      </c>
      <c r="AT278" s="41">
        <v>0</v>
      </c>
      <c r="AU278" s="16"/>
      <c r="AV278" s="46">
        <v>1.4999999999999999E-2</v>
      </c>
      <c r="AW278" s="46" t="s">
        <v>51</v>
      </c>
      <c r="AX278" s="47">
        <v>3</v>
      </c>
      <c r="AY278" s="16"/>
      <c r="AZ278" s="48">
        <v>0.89</v>
      </c>
      <c r="BA278" s="48" t="s">
        <v>51</v>
      </c>
      <c r="BB278" s="49">
        <v>3</v>
      </c>
      <c r="BC278" s="16"/>
      <c r="BD278" s="50"/>
    </row>
    <row r="279" spans="1:56" ht="15.6" customHeight="1" thickBot="1" x14ac:dyDescent="0.35">
      <c r="A279" s="51" t="s">
        <v>327</v>
      </c>
      <c r="B279" s="52">
        <v>521396</v>
      </c>
      <c r="C279" s="52" t="s">
        <v>48</v>
      </c>
      <c r="D279" s="26">
        <v>268.01</v>
      </c>
      <c r="E279" s="26">
        <v>8.4499999999999993</v>
      </c>
      <c r="F279" s="53">
        <v>13.67</v>
      </c>
      <c r="G279" s="53">
        <v>0</v>
      </c>
      <c r="H279" s="28">
        <f t="shared" si="12"/>
        <v>290.13</v>
      </c>
      <c r="I279" s="29">
        <f t="shared" si="14"/>
        <v>276.45999999999998</v>
      </c>
      <c r="J279" s="29">
        <v>0.86</v>
      </c>
      <c r="K279" s="30">
        <v>13.67</v>
      </c>
      <c r="L279" s="30">
        <v>8.75</v>
      </c>
      <c r="M279" s="31">
        <f t="shared" si="13"/>
        <v>299.74</v>
      </c>
      <c r="N279" s="16"/>
      <c r="O279" s="32" t="s">
        <v>51</v>
      </c>
      <c r="P279" s="33">
        <v>3</v>
      </c>
      <c r="Q279" s="34">
        <v>8.75</v>
      </c>
      <c r="R279" s="16"/>
      <c r="S279" s="35" t="s">
        <v>51</v>
      </c>
      <c r="T279" s="35" t="s">
        <v>49</v>
      </c>
      <c r="U279" s="35" t="s">
        <v>49</v>
      </c>
      <c r="V279" s="35" t="s">
        <v>49</v>
      </c>
      <c r="W279" s="35" t="s">
        <v>51</v>
      </c>
      <c r="X279" s="36">
        <v>3</v>
      </c>
      <c r="Y279" s="16"/>
      <c r="Z279" s="37">
        <v>3.96</v>
      </c>
      <c r="AA279" s="37" t="s">
        <v>51</v>
      </c>
      <c r="AB279" s="37" t="s">
        <v>62</v>
      </c>
      <c r="AC279" s="38">
        <v>4.5</v>
      </c>
      <c r="AD279" s="16"/>
      <c r="AE279" s="39">
        <v>0.74271500000000001</v>
      </c>
      <c r="AF279" s="40">
        <v>0.23075250142528037</v>
      </c>
      <c r="AG279" s="40" t="s">
        <v>51</v>
      </c>
      <c r="AH279" s="41">
        <v>1.25</v>
      </c>
      <c r="AI279" s="16"/>
      <c r="AJ279" s="42">
        <v>0.56779999999999997</v>
      </c>
      <c r="AK279" s="42" t="s">
        <v>49</v>
      </c>
      <c r="AL279" s="43">
        <v>0</v>
      </c>
      <c r="AM279" s="16"/>
      <c r="AN279" s="44">
        <v>5.7599999999999998E-2</v>
      </c>
      <c r="AO279" s="44" t="s">
        <v>49</v>
      </c>
      <c r="AP279" s="45">
        <v>0</v>
      </c>
      <c r="AQ279" s="16"/>
      <c r="AR279" s="40">
        <v>5.91E-2</v>
      </c>
      <c r="AS279" s="40" t="s">
        <v>49</v>
      </c>
      <c r="AT279" s="41">
        <v>0</v>
      </c>
      <c r="AU279" s="16"/>
      <c r="AV279" s="46">
        <v>2.5499999999999998E-2</v>
      </c>
      <c r="AW279" s="46" t="s">
        <v>49</v>
      </c>
      <c r="AX279" s="47">
        <v>0</v>
      </c>
      <c r="AY279" s="16"/>
      <c r="AZ279" s="48">
        <v>0.89</v>
      </c>
      <c r="BA279" s="48" t="s">
        <v>51</v>
      </c>
      <c r="BB279" s="49">
        <v>3</v>
      </c>
      <c r="BC279" s="16"/>
      <c r="BD279" s="50"/>
    </row>
    <row r="280" spans="1:56" s="59" customFormat="1" ht="15.6" customHeight="1" thickBot="1" x14ac:dyDescent="0.35">
      <c r="A280" s="118" t="s">
        <v>328</v>
      </c>
      <c r="B280" s="57">
        <v>4473701</v>
      </c>
      <c r="C280" s="52" t="s">
        <v>48</v>
      </c>
      <c r="D280" s="26">
        <v>239.68</v>
      </c>
      <c r="E280" s="26">
        <v>8.4499999999999993</v>
      </c>
      <c r="F280" s="58">
        <v>13.67</v>
      </c>
      <c r="G280" s="53">
        <v>0</v>
      </c>
      <c r="H280" s="28">
        <f t="shared" si="12"/>
        <v>261.8</v>
      </c>
      <c r="I280" s="29">
        <f t="shared" si="14"/>
        <v>248.13</v>
      </c>
      <c r="J280" s="29">
        <v>0.86</v>
      </c>
      <c r="K280" s="30">
        <v>13.67</v>
      </c>
      <c r="L280" s="30">
        <v>0</v>
      </c>
      <c r="M280" s="31">
        <f t="shared" si="13"/>
        <v>262.66000000000003</v>
      </c>
      <c r="N280" s="16"/>
      <c r="O280" s="32" t="s">
        <v>49</v>
      </c>
      <c r="P280" s="33" t="s">
        <v>50</v>
      </c>
      <c r="Q280" s="34">
        <v>0</v>
      </c>
      <c r="R280" s="16"/>
      <c r="S280" s="35" t="s">
        <v>51</v>
      </c>
      <c r="T280" s="35" t="s">
        <v>49</v>
      </c>
      <c r="U280" s="35" t="s">
        <v>51</v>
      </c>
      <c r="V280" s="35" t="s">
        <v>49</v>
      </c>
      <c r="W280" s="35" t="s">
        <v>49</v>
      </c>
      <c r="X280" s="36" t="s">
        <v>50</v>
      </c>
      <c r="Y280" s="16"/>
      <c r="Z280" s="37">
        <v>4.12</v>
      </c>
      <c r="AA280" s="37" t="s">
        <v>51</v>
      </c>
      <c r="AB280" s="37" t="s">
        <v>60</v>
      </c>
      <c r="AC280" s="38">
        <v>6.75</v>
      </c>
      <c r="AD280" s="16"/>
      <c r="AE280" s="39">
        <v>0.22416250000000026</v>
      </c>
      <c r="AF280" s="40">
        <v>5.7510927813892103E-2</v>
      </c>
      <c r="AG280" s="40" t="s">
        <v>49</v>
      </c>
      <c r="AH280" s="41">
        <v>0</v>
      </c>
      <c r="AI280" s="16"/>
      <c r="AJ280" s="42">
        <v>0.66400000000000003</v>
      </c>
      <c r="AK280" s="42" t="s">
        <v>49</v>
      </c>
      <c r="AL280" s="43">
        <v>0</v>
      </c>
      <c r="AM280" s="16"/>
      <c r="AN280" s="44">
        <v>4.0999999999999995E-3</v>
      </c>
      <c r="AO280" s="44" t="s">
        <v>51</v>
      </c>
      <c r="AP280" s="45">
        <v>3</v>
      </c>
      <c r="AQ280" s="16"/>
      <c r="AR280" s="40">
        <v>5.5199999999999999E-2</v>
      </c>
      <c r="AS280" s="40" t="s">
        <v>51</v>
      </c>
      <c r="AT280" s="41">
        <v>3</v>
      </c>
      <c r="AU280" s="16"/>
      <c r="AV280" s="46">
        <v>1.7899999999999999E-2</v>
      </c>
      <c r="AW280" s="46" t="s">
        <v>51</v>
      </c>
      <c r="AX280" s="47">
        <v>3</v>
      </c>
      <c r="AY280" s="16"/>
      <c r="AZ280" s="48">
        <v>1</v>
      </c>
      <c r="BA280" s="48" t="s">
        <v>51</v>
      </c>
      <c r="BB280" s="49">
        <v>3</v>
      </c>
      <c r="BC280" s="16"/>
      <c r="BD280" s="50"/>
    </row>
    <row r="281" spans="1:56" s="59" customFormat="1" ht="15.6" customHeight="1" thickBot="1" x14ac:dyDescent="0.35">
      <c r="A281" s="118" t="s">
        <v>329</v>
      </c>
      <c r="B281" s="57">
        <v>4504208</v>
      </c>
      <c r="C281" s="52" t="s">
        <v>48</v>
      </c>
      <c r="D281" s="26">
        <v>254.02</v>
      </c>
      <c r="E281" s="26">
        <v>8.4499999999999993</v>
      </c>
      <c r="F281" s="58">
        <v>13.67</v>
      </c>
      <c r="G281" s="53">
        <v>16.25</v>
      </c>
      <c r="H281" s="28">
        <f t="shared" si="12"/>
        <v>292.39000000000004</v>
      </c>
      <c r="I281" s="29">
        <f t="shared" si="14"/>
        <v>262.47000000000003</v>
      </c>
      <c r="J281" s="29">
        <v>0.86</v>
      </c>
      <c r="K281" s="30">
        <v>13.67</v>
      </c>
      <c r="L281" s="30">
        <v>15</v>
      </c>
      <c r="M281" s="31">
        <f t="shared" si="13"/>
        <v>292.00000000000006</v>
      </c>
      <c r="N281" s="16"/>
      <c r="O281" s="32" t="s">
        <v>51</v>
      </c>
      <c r="P281" s="33">
        <v>4</v>
      </c>
      <c r="Q281" s="34">
        <v>15</v>
      </c>
      <c r="R281" s="16"/>
      <c r="S281" s="35" t="s">
        <v>51</v>
      </c>
      <c r="T281" s="35" t="s">
        <v>49</v>
      </c>
      <c r="U281" s="35" t="s">
        <v>49</v>
      </c>
      <c r="V281" s="35" t="s">
        <v>49</v>
      </c>
      <c r="W281" s="35" t="s">
        <v>51</v>
      </c>
      <c r="X281" s="36">
        <v>4</v>
      </c>
      <c r="Y281" s="16"/>
      <c r="Z281" s="37">
        <v>3.81</v>
      </c>
      <c r="AA281" s="37" t="s">
        <v>51</v>
      </c>
      <c r="AB281" s="37" t="s">
        <v>62</v>
      </c>
      <c r="AC281" s="38">
        <v>4.5</v>
      </c>
      <c r="AD281" s="16"/>
      <c r="AE281" s="39">
        <v>-7.3147499999999699E-2</v>
      </c>
      <c r="AF281" s="40">
        <v>-1.8819441675103254E-2</v>
      </c>
      <c r="AG281" s="40" t="s">
        <v>49</v>
      </c>
      <c r="AH281" s="41">
        <v>0</v>
      </c>
      <c r="AI281" s="16"/>
      <c r="AJ281" s="42">
        <v>0.22399999999999998</v>
      </c>
      <c r="AK281" s="42" t="s">
        <v>51</v>
      </c>
      <c r="AL281" s="43">
        <v>4.5</v>
      </c>
      <c r="AM281" s="16"/>
      <c r="AN281" s="44">
        <v>5.1500000000000004E-2</v>
      </c>
      <c r="AO281" s="44" t="s">
        <v>51</v>
      </c>
      <c r="AP281" s="45">
        <v>3</v>
      </c>
      <c r="AQ281" s="16"/>
      <c r="AR281" s="40">
        <v>7.9199999999999993E-2</v>
      </c>
      <c r="AS281" s="40" t="s">
        <v>49</v>
      </c>
      <c r="AT281" s="41">
        <v>0</v>
      </c>
      <c r="AU281" s="16"/>
      <c r="AV281" s="46">
        <v>2.2099999999999998E-2</v>
      </c>
      <c r="AW281" s="46" t="s">
        <v>49</v>
      </c>
      <c r="AX281" s="47">
        <v>0</v>
      </c>
      <c r="AY281" s="16"/>
      <c r="AZ281" s="48">
        <v>0.95</v>
      </c>
      <c r="BA281" s="48" t="s">
        <v>51</v>
      </c>
      <c r="BB281" s="49">
        <v>3</v>
      </c>
      <c r="BC281" s="16"/>
      <c r="BD281" s="50"/>
    </row>
    <row r="282" spans="1:56" s="59" customFormat="1" ht="15.6" customHeight="1" thickBot="1" x14ac:dyDescent="0.35">
      <c r="A282" s="118" t="s">
        <v>330</v>
      </c>
      <c r="B282" s="57">
        <v>6231802</v>
      </c>
      <c r="C282" s="52" t="s">
        <v>48</v>
      </c>
      <c r="D282" s="26">
        <v>260.08999999999997</v>
      </c>
      <c r="E282" s="26">
        <v>8.4499999999999993</v>
      </c>
      <c r="F282" s="58">
        <v>13.67</v>
      </c>
      <c r="G282" s="53">
        <v>0</v>
      </c>
      <c r="H282" s="28">
        <f t="shared" si="12"/>
        <v>282.20999999999998</v>
      </c>
      <c r="I282" s="29">
        <f t="shared" si="14"/>
        <v>268.53999999999996</v>
      </c>
      <c r="J282" s="29">
        <v>0.86</v>
      </c>
      <c r="K282" s="30">
        <v>13.67</v>
      </c>
      <c r="L282" s="30">
        <v>0</v>
      </c>
      <c r="M282" s="31">
        <f t="shared" si="13"/>
        <v>283.07</v>
      </c>
      <c r="N282" s="16"/>
      <c r="O282" s="32" t="s">
        <v>49</v>
      </c>
      <c r="P282" s="33" t="s">
        <v>50</v>
      </c>
      <c r="Q282" s="34">
        <v>0</v>
      </c>
      <c r="R282" s="16"/>
      <c r="S282" s="35" t="s">
        <v>51</v>
      </c>
      <c r="T282" s="35" t="s">
        <v>49</v>
      </c>
      <c r="U282" s="35" t="s">
        <v>49</v>
      </c>
      <c r="V282" s="35" t="s">
        <v>51</v>
      </c>
      <c r="W282" s="35" t="s">
        <v>49</v>
      </c>
      <c r="X282" s="36" t="s">
        <v>50</v>
      </c>
      <c r="Y282" s="16"/>
      <c r="Z282" s="37">
        <v>3.42</v>
      </c>
      <c r="AA282" s="37" t="s">
        <v>49</v>
      </c>
      <c r="AB282" s="37" t="s">
        <v>52</v>
      </c>
      <c r="AC282" s="38">
        <v>0</v>
      </c>
      <c r="AD282" s="16"/>
      <c r="AE282" s="39">
        <v>3.5602499999999537E-2</v>
      </c>
      <c r="AF282" s="40">
        <v>1.0522286988524429E-2</v>
      </c>
      <c r="AG282" s="40" t="s">
        <v>49</v>
      </c>
      <c r="AH282" s="41">
        <v>0</v>
      </c>
      <c r="AI282" s="16"/>
      <c r="AJ282" s="42">
        <v>0.43049999999999999</v>
      </c>
      <c r="AK282" s="42" t="s">
        <v>49</v>
      </c>
      <c r="AL282" s="43">
        <v>0</v>
      </c>
      <c r="AM282" s="16"/>
      <c r="AN282" s="44">
        <v>4.5899999999999996E-2</v>
      </c>
      <c r="AO282" s="44" t="s">
        <v>51</v>
      </c>
      <c r="AP282" s="45">
        <v>3</v>
      </c>
      <c r="AQ282" s="16"/>
      <c r="AR282" s="40">
        <v>3.04E-2</v>
      </c>
      <c r="AS282" s="40" t="s">
        <v>51</v>
      </c>
      <c r="AT282" s="41">
        <v>3</v>
      </c>
      <c r="AU282" s="16"/>
      <c r="AV282" s="46">
        <v>1.1399999999999999E-2</v>
      </c>
      <c r="AW282" s="46" t="s">
        <v>51</v>
      </c>
      <c r="AX282" s="47">
        <v>3</v>
      </c>
      <c r="AY282" s="16"/>
      <c r="AZ282" s="48">
        <v>0.89</v>
      </c>
      <c r="BA282" s="48" t="s">
        <v>51</v>
      </c>
      <c r="BB282" s="49">
        <v>3</v>
      </c>
      <c r="BC282" s="16"/>
      <c r="BD282" s="50"/>
    </row>
    <row r="283" spans="1:56" ht="15.6" customHeight="1" thickBot="1" x14ac:dyDescent="0.35">
      <c r="A283" s="51" t="s">
        <v>331</v>
      </c>
      <c r="B283" s="52">
        <v>387754</v>
      </c>
      <c r="C283" s="52" t="s">
        <v>48</v>
      </c>
      <c r="D283" s="26">
        <v>266.86</v>
      </c>
      <c r="E283" s="26">
        <v>8.4499999999999993</v>
      </c>
      <c r="F283" s="53">
        <v>13.67</v>
      </c>
      <c r="G283" s="53">
        <v>10.5</v>
      </c>
      <c r="H283" s="28">
        <f t="shared" si="12"/>
        <v>299.48</v>
      </c>
      <c r="I283" s="29">
        <f t="shared" si="14"/>
        <v>275.31</v>
      </c>
      <c r="J283" s="29">
        <v>0.86</v>
      </c>
      <c r="K283" s="30">
        <v>13.67</v>
      </c>
      <c r="L283" s="30">
        <v>6</v>
      </c>
      <c r="M283" s="31">
        <f t="shared" si="13"/>
        <v>295.84000000000003</v>
      </c>
      <c r="N283" s="16"/>
      <c r="O283" s="32" t="s">
        <v>51</v>
      </c>
      <c r="P283" s="33">
        <v>2</v>
      </c>
      <c r="Q283" s="34">
        <v>6</v>
      </c>
      <c r="R283" s="16"/>
      <c r="S283" s="35" t="s">
        <v>51</v>
      </c>
      <c r="T283" s="35" t="s">
        <v>49</v>
      </c>
      <c r="U283" s="35" t="s">
        <v>49</v>
      </c>
      <c r="V283" s="35" t="s">
        <v>49</v>
      </c>
      <c r="W283" s="35" t="s">
        <v>51</v>
      </c>
      <c r="X283" s="36">
        <v>2</v>
      </c>
      <c r="Y283" s="16"/>
      <c r="Z283" s="37">
        <v>3.56</v>
      </c>
      <c r="AA283" s="37" t="s">
        <v>49</v>
      </c>
      <c r="AB283" s="37" t="s">
        <v>52</v>
      </c>
      <c r="AC283" s="38">
        <v>0</v>
      </c>
      <c r="AD283" s="16"/>
      <c r="AE283" s="39">
        <v>-0.38386000000000031</v>
      </c>
      <c r="AF283" s="40">
        <v>-9.741662955109838E-2</v>
      </c>
      <c r="AG283" s="40" t="s">
        <v>49</v>
      </c>
      <c r="AH283" s="41">
        <v>0</v>
      </c>
      <c r="AI283" s="16"/>
      <c r="AJ283" s="42">
        <v>0.51680000000000004</v>
      </c>
      <c r="AK283" s="42" t="s">
        <v>49</v>
      </c>
      <c r="AL283" s="43">
        <v>0</v>
      </c>
      <c r="AM283" s="16"/>
      <c r="AN283" s="44">
        <v>4.7199999999999999E-2</v>
      </c>
      <c r="AO283" s="44" t="s">
        <v>51</v>
      </c>
      <c r="AP283" s="45">
        <v>3</v>
      </c>
      <c r="AQ283" s="16"/>
      <c r="AR283" s="40">
        <v>8.5500000000000007E-2</v>
      </c>
      <c r="AS283" s="40" t="s">
        <v>49</v>
      </c>
      <c r="AT283" s="41">
        <v>0</v>
      </c>
      <c r="AU283" s="16"/>
      <c r="AV283" s="46">
        <v>2.8900000000000002E-2</v>
      </c>
      <c r="AW283" s="46" t="s">
        <v>49</v>
      </c>
      <c r="AX283" s="47">
        <v>0</v>
      </c>
      <c r="AY283" s="16"/>
      <c r="AZ283" s="48">
        <v>1</v>
      </c>
      <c r="BA283" s="48" t="s">
        <v>51</v>
      </c>
      <c r="BB283" s="49">
        <v>3</v>
      </c>
      <c r="BC283" s="16"/>
      <c r="BD283" s="50"/>
    </row>
    <row r="284" spans="1:56" ht="15.6" customHeight="1" thickBot="1" x14ac:dyDescent="0.35">
      <c r="A284" s="95" t="s">
        <v>332</v>
      </c>
      <c r="B284" s="52">
        <v>849529</v>
      </c>
      <c r="C284" s="52" t="s">
        <v>48</v>
      </c>
      <c r="D284" s="26">
        <v>235.81</v>
      </c>
      <c r="E284" s="26">
        <v>8.4499999999999993</v>
      </c>
      <c r="F284" s="53">
        <v>13.67</v>
      </c>
      <c r="G284" s="53">
        <v>6</v>
      </c>
      <c r="H284" s="28">
        <f t="shared" si="12"/>
        <v>263.93</v>
      </c>
      <c r="I284" s="29">
        <f t="shared" si="14"/>
        <v>244.26</v>
      </c>
      <c r="J284" s="29">
        <v>0.86</v>
      </c>
      <c r="K284" s="30">
        <v>13.67</v>
      </c>
      <c r="L284" s="30">
        <v>0</v>
      </c>
      <c r="M284" s="31">
        <f t="shared" si="13"/>
        <v>258.79000000000002</v>
      </c>
      <c r="N284" s="16"/>
      <c r="O284" s="32" t="s">
        <v>49</v>
      </c>
      <c r="P284" s="33" t="s">
        <v>50</v>
      </c>
      <c r="Q284" s="34">
        <v>0</v>
      </c>
      <c r="R284" s="16"/>
      <c r="S284" s="35" t="s">
        <v>51</v>
      </c>
      <c r="T284" s="35" t="s">
        <v>49</v>
      </c>
      <c r="U284" s="35" t="s">
        <v>51</v>
      </c>
      <c r="V284" s="35" t="s">
        <v>49</v>
      </c>
      <c r="W284" s="35" t="s">
        <v>49</v>
      </c>
      <c r="X284" s="36" t="s">
        <v>50</v>
      </c>
      <c r="Y284" s="16"/>
      <c r="Z284" s="37">
        <v>3.62</v>
      </c>
      <c r="AA284" s="37" t="s">
        <v>49</v>
      </c>
      <c r="AB284" s="37" t="s">
        <v>82</v>
      </c>
      <c r="AC284" s="38">
        <v>0</v>
      </c>
      <c r="AD284" s="16"/>
      <c r="AE284" s="39">
        <v>-0.18659500000000007</v>
      </c>
      <c r="AF284" s="40">
        <v>-4.9038423001896821E-2</v>
      </c>
      <c r="AG284" s="40" t="s">
        <v>49</v>
      </c>
      <c r="AH284" s="41">
        <v>0</v>
      </c>
      <c r="AI284" s="16"/>
      <c r="AJ284" s="42">
        <v>0.27800000000000002</v>
      </c>
      <c r="AK284" s="42" t="s">
        <v>51</v>
      </c>
      <c r="AL284" s="43">
        <v>4.5</v>
      </c>
      <c r="AM284" s="16"/>
      <c r="AN284" s="44">
        <v>3.4700000000000002E-2</v>
      </c>
      <c r="AO284" s="44" t="s">
        <v>51</v>
      </c>
      <c r="AP284" s="45">
        <v>3</v>
      </c>
      <c r="AQ284" s="16"/>
      <c r="AR284" s="40">
        <v>4.8600000000000004E-2</v>
      </c>
      <c r="AS284" s="40" t="s">
        <v>51</v>
      </c>
      <c r="AT284" s="41">
        <v>3</v>
      </c>
      <c r="AU284" s="16"/>
      <c r="AV284" s="46">
        <v>3.4099999999999998E-2</v>
      </c>
      <c r="AW284" s="46" t="s">
        <v>49</v>
      </c>
      <c r="AX284" s="47">
        <v>0</v>
      </c>
      <c r="AY284" s="16"/>
      <c r="AZ284" s="48">
        <v>0.81</v>
      </c>
      <c r="BA284" s="48" t="s">
        <v>49</v>
      </c>
      <c r="BB284" s="49">
        <v>0</v>
      </c>
      <c r="BC284" s="16"/>
      <c r="BD284" s="50"/>
    </row>
    <row r="285" spans="1:56" ht="15.6" customHeight="1" thickBot="1" x14ac:dyDescent="0.35">
      <c r="A285" s="149" t="s">
        <v>333</v>
      </c>
      <c r="B285" s="52">
        <v>904660</v>
      </c>
      <c r="C285" s="52" t="s">
        <v>48</v>
      </c>
      <c r="D285" s="26">
        <v>262.52</v>
      </c>
      <c r="E285" s="26">
        <v>8.4499999999999993</v>
      </c>
      <c r="F285" s="58">
        <v>13.67</v>
      </c>
      <c r="G285" s="53">
        <v>0</v>
      </c>
      <c r="H285" s="28">
        <f t="shared" si="12"/>
        <v>284.64</v>
      </c>
      <c r="I285" s="29">
        <f t="shared" si="14"/>
        <v>270.96999999999997</v>
      </c>
      <c r="J285" s="29">
        <v>0.86</v>
      </c>
      <c r="K285" s="30">
        <v>13.67</v>
      </c>
      <c r="L285" s="30">
        <v>1.25</v>
      </c>
      <c r="M285" s="31">
        <f t="shared" si="13"/>
        <v>286.75</v>
      </c>
      <c r="N285" s="16"/>
      <c r="O285" s="32" t="s">
        <v>51</v>
      </c>
      <c r="P285" s="33">
        <v>1</v>
      </c>
      <c r="Q285" s="34">
        <v>1.25</v>
      </c>
      <c r="R285" s="16"/>
      <c r="S285" s="35" t="s">
        <v>51</v>
      </c>
      <c r="T285" s="35" t="s">
        <v>49</v>
      </c>
      <c r="U285" s="35" t="s">
        <v>49</v>
      </c>
      <c r="V285" s="35" t="s">
        <v>49</v>
      </c>
      <c r="W285" s="35" t="s">
        <v>51</v>
      </c>
      <c r="X285" s="36">
        <v>1</v>
      </c>
      <c r="Y285" s="16"/>
      <c r="Z285" s="37">
        <v>3.79</v>
      </c>
      <c r="AA285" s="37" t="s">
        <v>49</v>
      </c>
      <c r="AB285" s="37" t="s">
        <v>82</v>
      </c>
      <c r="AC285" s="38">
        <v>0</v>
      </c>
      <c r="AD285" s="16"/>
      <c r="AE285" s="39">
        <v>0.21020000000000083</v>
      </c>
      <c r="AF285" s="40">
        <v>5.8665717744495964E-2</v>
      </c>
      <c r="AG285" s="40" t="s">
        <v>51</v>
      </c>
      <c r="AH285" s="41">
        <v>1.25</v>
      </c>
      <c r="AI285" s="16"/>
      <c r="AJ285" s="42">
        <v>0.7</v>
      </c>
      <c r="AK285" s="42" t="s">
        <v>49</v>
      </c>
      <c r="AL285" s="43">
        <v>0</v>
      </c>
      <c r="AM285" s="16"/>
      <c r="AN285" s="44" t="s">
        <v>69</v>
      </c>
      <c r="AO285" s="44" t="s">
        <v>49</v>
      </c>
      <c r="AP285" s="45">
        <v>0</v>
      </c>
      <c r="AQ285" s="16"/>
      <c r="AR285" s="40" t="s">
        <v>69</v>
      </c>
      <c r="AS285" s="40" t="s">
        <v>49</v>
      </c>
      <c r="AT285" s="41">
        <v>0</v>
      </c>
      <c r="AU285" s="16"/>
      <c r="AV285" s="46" t="s">
        <v>69</v>
      </c>
      <c r="AW285" s="46" t="s">
        <v>49</v>
      </c>
      <c r="AX285" s="47">
        <v>0</v>
      </c>
      <c r="AY285" s="16"/>
      <c r="AZ285" s="48" t="s">
        <v>57</v>
      </c>
      <c r="BA285" s="48" t="s">
        <v>49</v>
      </c>
      <c r="BB285" s="49">
        <v>0</v>
      </c>
      <c r="BC285" s="16"/>
      <c r="BD285" s="50"/>
    </row>
    <row r="286" spans="1:56" ht="15.6" customHeight="1" thickBot="1" x14ac:dyDescent="0.35">
      <c r="A286" s="51" t="s">
        <v>334</v>
      </c>
      <c r="B286" s="52">
        <v>673889</v>
      </c>
      <c r="C286" s="52" t="s">
        <v>48</v>
      </c>
      <c r="D286" s="26">
        <v>252.42000000000002</v>
      </c>
      <c r="E286" s="26">
        <v>8.4499999999999993</v>
      </c>
      <c r="F286" s="53">
        <v>13.67</v>
      </c>
      <c r="G286" s="53">
        <v>12</v>
      </c>
      <c r="H286" s="28">
        <f t="shared" si="12"/>
        <v>286.54000000000002</v>
      </c>
      <c r="I286" s="29">
        <f t="shared" si="14"/>
        <v>260.87</v>
      </c>
      <c r="J286" s="29">
        <v>0.86</v>
      </c>
      <c r="K286" s="30">
        <v>13.67</v>
      </c>
      <c r="L286" s="30">
        <v>6</v>
      </c>
      <c r="M286" s="31">
        <f t="shared" si="13"/>
        <v>281.40000000000003</v>
      </c>
      <c r="N286" s="16"/>
      <c r="O286" s="32" t="s">
        <v>51</v>
      </c>
      <c r="P286" s="33">
        <v>2</v>
      </c>
      <c r="Q286" s="34">
        <v>6</v>
      </c>
      <c r="R286" s="16"/>
      <c r="S286" s="35" t="s">
        <v>51</v>
      </c>
      <c r="T286" s="35" t="s">
        <v>49</v>
      </c>
      <c r="U286" s="35" t="s">
        <v>49</v>
      </c>
      <c r="V286" s="35" t="s">
        <v>49</v>
      </c>
      <c r="W286" s="35" t="s">
        <v>51</v>
      </c>
      <c r="X286" s="36">
        <v>2</v>
      </c>
      <c r="Y286" s="16"/>
      <c r="Z286" s="37">
        <v>3.44</v>
      </c>
      <c r="AA286" s="37" t="s">
        <v>49</v>
      </c>
      <c r="AB286" s="37" t="s">
        <v>52</v>
      </c>
      <c r="AC286" s="38">
        <v>0</v>
      </c>
      <c r="AD286" s="16"/>
      <c r="AE286" s="39">
        <v>0.20235500000000073</v>
      </c>
      <c r="AF286" s="40">
        <v>6.250294399043739E-2</v>
      </c>
      <c r="AG286" s="40" t="s">
        <v>49</v>
      </c>
      <c r="AH286" s="41">
        <v>0</v>
      </c>
      <c r="AI286" s="16"/>
      <c r="AJ286" s="42">
        <v>0.4158</v>
      </c>
      <c r="AK286" s="42" t="s">
        <v>49</v>
      </c>
      <c r="AL286" s="43">
        <v>0</v>
      </c>
      <c r="AM286" s="16"/>
      <c r="AN286" s="44">
        <v>0.13</v>
      </c>
      <c r="AO286" s="44" t="s">
        <v>49</v>
      </c>
      <c r="AP286" s="45">
        <v>0</v>
      </c>
      <c r="AQ286" s="16"/>
      <c r="AR286" s="40">
        <v>5.7999999999999996E-2</v>
      </c>
      <c r="AS286" s="40" t="s">
        <v>49</v>
      </c>
      <c r="AT286" s="41">
        <v>0</v>
      </c>
      <c r="AU286" s="16"/>
      <c r="AV286" s="46">
        <v>1.7399999999999999E-2</v>
      </c>
      <c r="AW286" s="46" t="s">
        <v>51</v>
      </c>
      <c r="AX286" s="47">
        <v>3</v>
      </c>
      <c r="AY286" s="16"/>
      <c r="AZ286" s="48">
        <v>0.88</v>
      </c>
      <c r="BA286" s="48" t="s">
        <v>51</v>
      </c>
      <c r="BB286" s="49">
        <v>3</v>
      </c>
      <c r="BC286" s="16"/>
      <c r="BD286" s="50"/>
    </row>
    <row r="287" spans="1:56" ht="15.6" customHeight="1" thickBot="1" x14ac:dyDescent="0.35">
      <c r="A287" s="24" t="s">
        <v>335</v>
      </c>
      <c r="B287" s="25">
        <v>5353301</v>
      </c>
      <c r="C287" s="52" t="s">
        <v>48</v>
      </c>
      <c r="D287" s="26">
        <v>271.04999999999995</v>
      </c>
      <c r="E287" s="26">
        <v>8.4499999999999993</v>
      </c>
      <c r="F287" s="53">
        <v>13.67</v>
      </c>
      <c r="G287" s="53">
        <v>17.25</v>
      </c>
      <c r="H287" s="28">
        <f t="shared" si="12"/>
        <v>310.41999999999996</v>
      </c>
      <c r="I287" s="29">
        <f t="shared" si="14"/>
        <v>279.49999999999994</v>
      </c>
      <c r="J287" s="29">
        <v>0.86</v>
      </c>
      <c r="K287" s="30">
        <v>13.67</v>
      </c>
      <c r="L287" s="30">
        <v>15</v>
      </c>
      <c r="M287" s="31">
        <f t="shared" si="13"/>
        <v>309.02999999999997</v>
      </c>
      <c r="N287" s="16"/>
      <c r="O287" s="32" t="s">
        <v>51</v>
      </c>
      <c r="P287" s="33">
        <v>4</v>
      </c>
      <c r="Q287" s="34">
        <v>15</v>
      </c>
      <c r="R287" s="16"/>
      <c r="S287" s="35" t="s">
        <v>51</v>
      </c>
      <c r="T287" s="35" t="s">
        <v>49</v>
      </c>
      <c r="U287" s="35" t="s">
        <v>49</v>
      </c>
      <c r="V287" s="35" t="s">
        <v>49</v>
      </c>
      <c r="W287" s="35" t="s">
        <v>51</v>
      </c>
      <c r="X287" s="36">
        <v>4</v>
      </c>
      <c r="Y287" s="16"/>
      <c r="Z287" s="37">
        <v>3.99</v>
      </c>
      <c r="AA287" s="37" t="s">
        <v>51</v>
      </c>
      <c r="AB287" s="37" t="s">
        <v>62</v>
      </c>
      <c r="AC287" s="38">
        <v>4.5</v>
      </c>
      <c r="AD287" s="16"/>
      <c r="AE287" s="39">
        <v>-0.29188250000000071</v>
      </c>
      <c r="AF287" s="40">
        <v>-6.8148799298625481E-2</v>
      </c>
      <c r="AG287" s="40" t="s">
        <v>49</v>
      </c>
      <c r="AH287" s="41">
        <v>0</v>
      </c>
      <c r="AI287" s="16"/>
      <c r="AJ287" s="42">
        <v>0.1938</v>
      </c>
      <c r="AK287" s="42" t="s">
        <v>51</v>
      </c>
      <c r="AL287" s="43">
        <v>4.5</v>
      </c>
      <c r="AM287" s="16"/>
      <c r="AN287" s="44">
        <v>4.5700000000000005E-2</v>
      </c>
      <c r="AO287" s="44" t="s">
        <v>51</v>
      </c>
      <c r="AP287" s="45">
        <v>3</v>
      </c>
      <c r="AQ287" s="16"/>
      <c r="AR287" s="40">
        <v>2.18E-2</v>
      </c>
      <c r="AS287" s="40" t="s">
        <v>51</v>
      </c>
      <c r="AT287" s="41">
        <v>3</v>
      </c>
      <c r="AU287" s="16"/>
      <c r="AV287" s="46">
        <v>2.3199999999999998E-2</v>
      </c>
      <c r="AW287" s="46" t="s">
        <v>49</v>
      </c>
      <c r="AX287" s="47">
        <v>0</v>
      </c>
      <c r="AY287" s="16"/>
      <c r="AZ287" s="48" t="s">
        <v>52</v>
      </c>
      <c r="BA287" s="48" t="s">
        <v>49</v>
      </c>
      <c r="BB287" s="49">
        <v>0</v>
      </c>
      <c r="BC287" s="16"/>
      <c r="BD287" s="50"/>
    </row>
    <row r="288" spans="1:56" s="59" customFormat="1" ht="15.6" customHeight="1" thickBot="1" x14ac:dyDescent="0.35">
      <c r="A288" s="118" t="s">
        <v>336</v>
      </c>
      <c r="B288" s="57">
        <v>537667</v>
      </c>
      <c r="C288" s="52" t="s">
        <v>48</v>
      </c>
      <c r="D288" s="26">
        <v>247.05</v>
      </c>
      <c r="E288" s="26">
        <v>8.4499999999999993</v>
      </c>
      <c r="F288" s="58">
        <v>13.67</v>
      </c>
      <c r="G288" s="53">
        <v>12</v>
      </c>
      <c r="H288" s="28">
        <f t="shared" si="12"/>
        <v>281.17</v>
      </c>
      <c r="I288" s="29">
        <f t="shared" si="14"/>
        <v>255.5</v>
      </c>
      <c r="J288" s="29">
        <v>0.86</v>
      </c>
      <c r="K288" s="30">
        <v>13.67</v>
      </c>
      <c r="L288" s="30">
        <v>0</v>
      </c>
      <c r="M288" s="31">
        <f t="shared" si="13"/>
        <v>270.03000000000003</v>
      </c>
      <c r="N288" s="16"/>
      <c r="O288" s="32" t="s">
        <v>49</v>
      </c>
      <c r="P288" s="33" t="s">
        <v>50</v>
      </c>
      <c r="Q288" s="34">
        <v>0</v>
      </c>
      <c r="R288" s="16"/>
      <c r="S288" s="35" t="s">
        <v>51</v>
      </c>
      <c r="T288" s="35" t="s">
        <v>49</v>
      </c>
      <c r="U288" s="35" t="s">
        <v>51</v>
      </c>
      <c r="V288" s="35" t="s">
        <v>51</v>
      </c>
      <c r="W288" s="35" t="s">
        <v>49</v>
      </c>
      <c r="X288" s="36" t="s">
        <v>50</v>
      </c>
      <c r="Y288" s="16"/>
      <c r="Z288" s="37">
        <v>3.05</v>
      </c>
      <c r="AA288" s="37" t="s">
        <v>49</v>
      </c>
      <c r="AB288" s="37" t="s">
        <v>52</v>
      </c>
      <c r="AC288" s="38">
        <v>0</v>
      </c>
      <c r="AD288" s="16"/>
      <c r="AE288" s="39">
        <v>3.0110000000000081E-2</v>
      </c>
      <c r="AF288" s="40">
        <v>9.972477155376587E-3</v>
      </c>
      <c r="AG288" s="40" t="s">
        <v>49</v>
      </c>
      <c r="AH288" s="41">
        <v>0</v>
      </c>
      <c r="AI288" s="16"/>
      <c r="AJ288" s="42">
        <v>0.58850000000000002</v>
      </c>
      <c r="AK288" s="42" t="s">
        <v>49</v>
      </c>
      <c r="AL288" s="43">
        <v>0</v>
      </c>
      <c r="AM288" s="16"/>
      <c r="AN288" s="44">
        <v>8.1799999999999998E-2</v>
      </c>
      <c r="AO288" s="44" t="s">
        <v>49</v>
      </c>
      <c r="AP288" s="45">
        <v>0</v>
      </c>
      <c r="AQ288" s="16"/>
      <c r="AR288" s="40">
        <v>2.0799999999999999E-2</v>
      </c>
      <c r="AS288" s="40" t="s">
        <v>51</v>
      </c>
      <c r="AT288" s="41">
        <v>3</v>
      </c>
      <c r="AU288" s="16"/>
      <c r="AV288" s="46">
        <v>3.1699999999999999E-2</v>
      </c>
      <c r="AW288" s="46" t="s">
        <v>49</v>
      </c>
      <c r="AX288" s="47">
        <v>0</v>
      </c>
      <c r="AY288" s="16"/>
      <c r="AZ288" s="48">
        <v>0.87</v>
      </c>
      <c r="BA288" s="48" t="s">
        <v>51</v>
      </c>
      <c r="BB288" s="49">
        <v>3</v>
      </c>
      <c r="BC288" s="16"/>
      <c r="BD288" s="50"/>
    </row>
    <row r="289" spans="1:56" s="59" customFormat="1" ht="15.6" customHeight="1" thickBot="1" x14ac:dyDescent="0.35">
      <c r="A289" s="118" t="s">
        <v>337</v>
      </c>
      <c r="B289" s="57">
        <v>4466004</v>
      </c>
      <c r="C289" s="52" t="s">
        <v>48</v>
      </c>
      <c r="D289" s="26">
        <v>241.78</v>
      </c>
      <c r="E289" s="26">
        <v>8.4499999999999993</v>
      </c>
      <c r="F289" s="58">
        <v>13.67</v>
      </c>
      <c r="G289" s="53">
        <v>0</v>
      </c>
      <c r="H289" s="28">
        <f t="shared" si="12"/>
        <v>263.89999999999998</v>
      </c>
      <c r="I289" s="29">
        <f t="shared" si="14"/>
        <v>250.23</v>
      </c>
      <c r="J289" s="29">
        <v>0.86</v>
      </c>
      <c r="K289" s="30">
        <v>13.67</v>
      </c>
      <c r="L289" s="30">
        <v>0</v>
      </c>
      <c r="M289" s="31">
        <f t="shared" si="13"/>
        <v>264.76</v>
      </c>
      <c r="N289" s="16"/>
      <c r="O289" s="32" t="s">
        <v>49</v>
      </c>
      <c r="P289" s="33" t="s">
        <v>50</v>
      </c>
      <c r="Q289" s="34">
        <v>0</v>
      </c>
      <c r="R289" s="16"/>
      <c r="S289" s="35" t="s">
        <v>49</v>
      </c>
      <c r="T289" s="35" t="s">
        <v>51</v>
      </c>
      <c r="U289" s="35" t="s">
        <v>51</v>
      </c>
      <c r="V289" s="35" t="s">
        <v>49</v>
      </c>
      <c r="W289" s="35" t="s">
        <v>49</v>
      </c>
      <c r="X289" s="36" t="s">
        <v>50</v>
      </c>
      <c r="Y289" s="16"/>
      <c r="Z289" s="37">
        <v>4.41</v>
      </c>
      <c r="AA289" s="37" t="s">
        <v>51</v>
      </c>
      <c r="AB289" s="37" t="s">
        <v>60</v>
      </c>
      <c r="AC289" s="38">
        <v>6.75</v>
      </c>
      <c r="AD289" s="16"/>
      <c r="AE289" s="39">
        <v>-0.78622000000000014</v>
      </c>
      <c r="AF289" s="40">
        <v>-0.15131167448994715</v>
      </c>
      <c r="AG289" s="40" t="s">
        <v>49</v>
      </c>
      <c r="AH289" s="41">
        <v>0</v>
      </c>
      <c r="AI289" s="16"/>
      <c r="AJ289" s="42">
        <v>0.7609999999999999</v>
      </c>
      <c r="AK289" s="42" t="s">
        <v>49</v>
      </c>
      <c r="AL289" s="43">
        <v>0</v>
      </c>
      <c r="AM289" s="16"/>
      <c r="AN289" s="44" t="s">
        <v>52</v>
      </c>
      <c r="AO289" s="44" t="s">
        <v>49</v>
      </c>
      <c r="AP289" s="45">
        <v>0</v>
      </c>
      <c r="AQ289" s="16"/>
      <c r="AR289" s="40" t="s">
        <v>52</v>
      </c>
      <c r="AS289" s="40" t="s">
        <v>49</v>
      </c>
      <c r="AT289" s="41">
        <v>0</v>
      </c>
      <c r="AU289" s="16"/>
      <c r="AV289" s="46" t="s">
        <v>52</v>
      </c>
      <c r="AW289" s="46" t="s">
        <v>49</v>
      </c>
      <c r="AX289" s="47">
        <v>0</v>
      </c>
      <c r="AY289" s="16"/>
      <c r="AZ289" s="48" t="s">
        <v>50</v>
      </c>
      <c r="BA289" s="48" t="s">
        <v>49</v>
      </c>
      <c r="BB289" s="49">
        <v>0</v>
      </c>
      <c r="BC289" s="16"/>
      <c r="BD289" s="50"/>
    </row>
    <row r="290" spans="1:56" s="59" customFormat="1" ht="15.6" customHeight="1" thickBot="1" x14ac:dyDescent="0.35">
      <c r="A290" s="118" t="s">
        <v>338</v>
      </c>
      <c r="B290" s="57">
        <v>69744</v>
      </c>
      <c r="C290" s="52" t="s">
        <v>48</v>
      </c>
      <c r="D290" s="26">
        <v>266.43</v>
      </c>
      <c r="E290" s="26">
        <v>8.4499999999999993</v>
      </c>
      <c r="F290" s="67">
        <v>0</v>
      </c>
      <c r="G290" s="53">
        <v>12.75</v>
      </c>
      <c r="H290" s="28">
        <f t="shared" si="12"/>
        <v>287.63</v>
      </c>
      <c r="I290" s="29">
        <f t="shared" si="14"/>
        <v>274.88</v>
      </c>
      <c r="J290" s="29">
        <v>0.86</v>
      </c>
      <c r="K290" s="68">
        <v>0</v>
      </c>
      <c r="L290" s="30">
        <v>0</v>
      </c>
      <c r="M290" s="31">
        <f t="shared" si="13"/>
        <v>275.74</v>
      </c>
      <c r="N290" s="16"/>
      <c r="O290" s="32" t="s">
        <v>49</v>
      </c>
      <c r="P290" s="33" t="s">
        <v>50</v>
      </c>
      <c r="Q290" s="34">
        <v>0</v>
      </c>
      <c r="R290" s="16"/>
      <c r="S290" s="35" t="s">
        <v>49</v>
      </c>
      <c r="T290" s="35" t="s">
        <v>49</v>
      </c>
      <c r="U290" s="35" t="s">
        <v>49</v>
      </c>
      <c r="V290" s="35" t="s">
        <v>49</v>
      </c>
      <c r="W290" s="35" t="s">
        <v>49</v>
      </c>
      <c r="X290" s="36" t="s">
        <v>50</v>
      </c>
      <c r="Y290" s="16"/>
      <c r="Z290" s="37">
        <v>4.26</v>
      </c>
      <c r="AA290" s="37" t="s">
        <v>51</v>
      </c>
      <c r="AB290" s="37" t="s">
        <v>60</v>
      </c>
      <c r="AC290" s="38">
        <v>6.75</v>
      </c>
      <c r="AD290" s="16"/>
      <c r="AE290" s="39">
        <v>-0.29751249999999896</v>
      </c>
      <c r="AF290" s="40">
        <v>-6.5278218890064355E-2</v>
      </c>
      <c r="AG290" s="40" t="s">
        <v>49</v>
      </c>
      <c r="AH290" s="41">
        <v>0</v>
      </c>
      <c r="AI290" s="16"/>
      <c r="AJ290" s="42">
        <v>0.33750000000000002</v>
      </c>
      <c r="AK290" s="42" t="s">
        <v>49</v>
      </c>
      <c r="AL290" s="43">
        <v>0</v>
      </c>
      <c r="AM290" s="16"/>
      <c r="AN290" s="44">
        <v>5.33E-2</v>
      </c>
      <c r="AO290" s="44" t="s">
        <v>51</v>
      </c>
      <c r="AP290" s="45">
        <v>3</v>
      </c>
      <c r="AQ290" s="16"/>
      <c r="AR290" s="40">
        <v>4.4000000000000004E-2</v>
      </c>
      <c r="AS290" s="40" t="s">
        <v>51</v>
      </c>
      <c r="AT290" s="41">
        <v>3</v>
      </c>
      <c r="AU290" s="16"/>
      <c r="AV290" s="46">
        <v>2.0099999999999996E-2</v>
      </c>
      <c r="AW290" s="46" t="s">
        <v>49</v>
      </c>
      <c r="AX290" s="47">
        <v>0</v>
      </c>
      <c r="AY290" s="16"/>
      <c r="AZ290" s="48" t="s">
        <v>50</v>
      </c>
      <c r="BA290" s="48" t="s">
        <v>49</v>
      </c>
      <c r="BB290" s="49">
        <v>0</v>
      </c>
      <c r="BC290" s="16"/>
      <c r="BD290" s="50"/>
    </row>
    <row r="291" spans="1:56" s="59" customFormat="1" ht="15.6" customHeight="1" thickBot="1" x14ac:dyDescent="0.35">
      <c r="A291" s="118" t="s">
        <v>339</v>
      </c>
      <c r="B291" s="57">
        <v>464031</v>
      </c>
      <c r="C291" s="52" t="s">
        <v>48</v>
      </c>
      <c r="D291" s="26">
        <v>251.09</v>
      </c>
      <c r="E291" s="26">
        <v>8.4499999999999993</v>
      </c>
      <c r="F291" s="58">
        <v>13.67</v>
      </c>
      <c r="G291" s="53">
        <v>9</v>
      </c>
      <c r="H291" s="28">
        <f t="shared" si="12"/>
        <v>282.21000000000004</v>
      </c>
      <c r="I291" s="29">
        <f t="shared" si="14"/>
        <v>259.54000000000002</v>
      </c>
      <c r="J291" s="29">
        <v>0.86</v>
      </c>
      <c r="K291" s="30">
        <v>13.67</v>
      </c>
      <c r="L291" s="30">
        <v>6</v>
      </c>
      <c r="M291" s="31">
        <f t="shared" si="13"/>
        <v>280.07000000000005</v>
      </c>
      <c r="N291" s="16"/>
      <c r="O291" s="32" t="s">
        <v>51</v>
      </c>
      <c r="P291" s="33">
        <v>2</v>
      </c>
      <c r="Q291" s="34">
        <v>6</v>
      </c>
      <c r="R291" s="16"/>
      <c r="S291" s="35" t="s">
        <v>51</v>
      </c>
      <c r="T291" s="35" t="s">
        <v>49</v>
      </c>
      <c r="U291" s="35" t="s">
        <v>49</v>
      </c>
      <c r="V291" s="35" t="s">
        <v>49</v>
      </c>
      <c r="W291" s="35" t="s">
        <v>51</v>
      </c>
      <c r="X291" s="36">
        <v>2</v>
      </c>
      <c r="Y291" s="16"/>
      <c r="Z291" s="37">
        <v>3.35</v>
      </c>
      <c r="AA291" s="37" t="s">
        <v>49</v>
      </c>
      <c r="AB291" s="37" t="s">
        <v>52</v>
      </c>
      <c r="AC291" s="38">
        <v>0</v>
      </c>
      <c r="AD291" s="16"/>
      <c r="AE291" s="39">
        <v>0.10551250000000012</v>
      </c>
      <c r="AF291" s="40">
        <v>3.2523827431446085E-2</v>
      </c>
      <c r="AG291" s="40" t="s">
        <v>49</v>
      </c>
      <c r="AH291" s="41">
        <v>0</v>
      </c>
      <c r="AI291" s="16"/>
      <c r="AJ291" s="42">
        <v>0.45150000000000001</v>
      </c>
      <c r="AK291" s="42" t="s">
        <v>49</v>
      </c>
      <c r="AL291" s="43">
        <v>0</v>
      </c>
      <c r="AM291" s="16"/>
      <c r="AN291" s="44">
        <v>4.6900000000000004E-2</v>
      </c>
      <c r="AO291" s="44" t="s">
        <v>51</v>
      </c>
      <c r="AP291" s="45">
        <v>3</v>
      </c>
      <c r="AQ291" s="16"/>
      <c r="AR291" s="40">
        <v>5.4100000000000002E-2</v>
      </c>
      <c r="AS291" s="40" t="s">
        <v>51</v>
      </c>
      <c r="AT291" s="41">
        <v>3</v>
      </c>
      <c r="AU291" s="16"/>
      <c r="AV291" s="46">
        <v>2.6699999999999998E-2</v>
      </c>
      <c r="AW291" s="46" t="s">
        <v>49</v>
      </c>
      <c r="AX291" s="47">
        <v>0</v>
      </c>
      <c r="AY291" s="16"/>
      <c r="AZ291" s="48">
        <v>0.8</v>
      </c>
      <c r="BA291" s="48" t="s">
        <v>49</v>
      </c>
      <c r="BB291" s="49">
        <v>0</v>
      </c>
      <c r="BC291" s="16"/>
      <c r="BD291" s="50"/>
    </row>
    <row r="292" spans="1:56" ht="15.6" customHeight="1" thickBot="1" x14ac:dyDescent="0.35">
      <c r="A292" s="51" t="s">
        <v>340</v>
      </c>
      <c r="B292" s="52">
        <v>382493</v>
      </c>
      <c r="C292" s="52" t="s">
        <v>48</v>
      </c>
      <c r="D292" s="26">
        <v>241.36</v>
      </c>
      <c r="E292" s="26">
        <v>8.4499999999999993</v>
      </c>
      <c r="F292" s="53">
        <v>13.67</v>
      </c>
      <c r="G292" s="53">
        <v>9</v>
      </c>
      <c r="H292" s="28">
        <f t="shared" si="12"/>
        <v>272.48</v>
      </c>
      <c r="I292" s="29">
        <f t="shared" si="14"/>
        <v>249.81</v>
      </c>
      <c r="J292" s="29">
        <v>0.86</v>
      </c>
      <c r="K292" s="30">
        <v>13.67</v>
      </c>
      <c r="L292" s="30">
        <v>6</v>
      </c>
      <c r="M292" s="31">
        <f t="shared" si="13"/>
        <v>270.34000000000003</v>
      </c>
      <c r="N292" s="16"/>
      <c r="O292" s="32" t="s">
        <v>51</v>
      </c>
      <c r="P292" s="33">
        <v>2</v>
      </c>
      <c r="Q292" s="34">
        <v>6</v>
      </c>
      <c r="R292" s="16"/>
      <c r="S292" s="35" t="s">
        <v>51</v>
      </c>
      <c r="T292" s="35" t="s">
        <v>49</v>
      </c>
      <c r="U292" s="35" t="s">
        <v>49</v>
      </c>
      <c r="V292" s="35" t="s">
        <v>49</v>
      </c>
      <c r="W292" s="35" t="s">
        <v>51</v>
      </c>
      <c r="X292" s="36">
        <v>2</v>
      </c>
      <c r="Y292" s="16"/>
      <c r="Z292" s="37">
        <v>3.45</v>
      </c>
      <c r="AA292" s="37" t="s">
        <v>49</v>
      </c>
      <c r="AB292" s="37" t="s">
        <v>52</v>
      </c>
      <c r="AC292" s="38">
        <v>0</v>
      </c>
      <c r="AD292" s="16"/>
      <c r="AE292" s="39">
        <v>-0.34828499999999973</v>
      </c>
      <c r="AF292" s="40">
        <v>-9.1608685445546234E-2</v>
      </c>
      <c r="AG292" s="40" t="s">
        <v>49</v>
      </c>
      <c r="AH292" s="41">
        <v>0</v>
      </c>
      <c r="AI292" s="16"/>
      <c r="AJ292" s="42">
        <v>0.66680000000000006</v>
      </c>
      <c r="AK292" s="42" t="s">
        <v>49</v>
      </c>
      <c r="AL292" s="43">
        <v>0</v>
      </c>
      <c r="AM292" s="16"/>
      <c r="AN292" s="44">
        <v>0.12279999999999999</v>
      </c>
      <c r="AO292" s="44" t="s">
        <v>49</v>
      </c>
      <c r="AP292" s="45">
        <v>0</v>
      </c>
      <c r="AQ292" s="16"/>
      <c r="AR292" s="40">
        <v>4.6500000000000007E-2</v>
      </c>
      <c r="AS292" s="40" t="s">
        <v>51</v>
      </c>
      <c r="AT292" s="41">
        <v>3</v>
      </c>
      <c r="AU292" s="16"/>
      <c r="AV292" s="46">
        <v>2.2700000000000001E-2</v>
      </c>
      <c r="AW292" s="46" t="s">
        <v>49</v>
      </c>
      <c r="AX292" s="47">
        <v>0</v>
      </c>
      <c r="AY292" s="16"/>
      <c r="AZ292" s="48">
        <v>1</v>
      </c>
      <c r="BA292" s="48" t="s">
        <v>51</v>
      </c>
      <c r="BB292" s="49">
        <v>3</v>
      </c>
      <c r="BC292" s="16"/>
      <c r="BD292" s="50"/>
    </row>
    <row r="293" spans="1:56" ht="15.6" customHeight="1" thickBot="1" x14ac:dyDescent="0.35">
      <c r="A293" s="51" t="s">
        <v>341</v>
      </c>
      <c r="B293" s="52">
        <v>7902506</v>
      </c>
      <c r="C293" s="52" t="s">
        <v>48</v>
      </c>
      <c r="D293" s="26">
        <v>250.87</v>
      </c>
      <c r="E293" s="26">
        <v>8.4499999999999993</v>
      </c>
      <c r="F293" s="53">
        <v>13.67</v>
      </c>
      <c r="G293" s="53">
        <v>6</v>
      </c>
      <c r="H293" s="28">
        <f t="shared" si="12"/>
        <v>278.99</v>
      </c>
      <c r="I293" s="29">
        <f t="shared" si="14"/>
        <v>259.32</v>
      </c>
      <c r="J293" s="29">
        <v>0.86</v>
      </c>
      <c r="K293" s="30">
        <v>13.67</v>
      </c>
      <c r="L293" s="30">
        <v>12.75</v>
      </c>
      <c r="M293" s="31">
        <f t="shared" si="13"/>
        <v>286.60000000000002</v>
      </c>
      <c r="N293" s="16"/>
      <c r="O293" s="32" t="s">
        <v>51</v>
      </c>
      <c r="P293" s="33">
        <v>3</v>
      </c>
      <c r="Q293" s="34">
        <v>12.75</v>
      </c>
      <c r="R293" s="16"/>
      <c r="S293" s="35" t="s">
        <v>51</v>
      </c>
      <c r="T293" s="35" t="s">
        <v>49</v>
      </c>
      <c r="U293" s="35" t="s">
        <v>49</v>
      </c>
      <c r="V293" s="35" t="s">
        <v>49</v>
      </c>
      <c r="W293" s="35" t="s">
        <v>51</v>
      </c>
      <c r="X293" s="36">
        <v>3</v>
      </c>
      <c r="Y293" s="16"/>
      <c r="Z293" s="37">
        <v>4.7300000000000004</v>
      </c>
      <c r="AA293" s="37" t="s">
        <v>51</v>
      </c>
      <c r="AB293" s="37" t="s">
        <v>60</v>
      </c>
      <c r="AC293" s="38">
        <v>6.75</v>
      </c>
      <c r="AD293" s="16"/>
      <c r="AE293" s="39">
        <v>4.7272400000000001</v>
      </c>
      <c r="AF293" s="40" t="s">
        <v>52</v>
      </c>
      <c r="AG293" s="40" t="s">
        <v>49</v>
      </c>
      <c r="AH293" s="41">
        <v>0</v>
      </c>
      <c r="AI293" s="16"/>
      <c r="AJ293" s="42" t="s">
        <v>54</v>
      </c>
      <c r="AK293" s="42" t="s">
        <v>49</v>
      </c>
      <c r="AL293" s="43">
        <v>0</v>
      </c>
      <c r="AM293" s="16"/>
      <c r="AN293" s="44">
        <v>3.1300000000000001E-2</v>
      </c>
      <c r="AO293" s="44" t="s">
        <v>51</v>
      </c>
      <c r="AP293" s="45">
        <v>3</v>
      </c>
      <c r="AQ293" s="16"/>
      <c r="AR293" s="40">
        <v>4.5199999999999997E-2</v>
      </c>
      <c r="AS293" s="40" t="s">
        <v>51</v>
      </c>
      <c r="AT293" s="41">
        <v>3</v>
      </c>
      <c r="AU293" s="16"/>
      <c r="AV293" s="46">
        <v>1.8700000000000001E-2</v>
      </c>
      <c r="AW293" s="46" t="s">
        <v>49</v>
      </c>
      <c r="AX293" s="47">
        <v>0</v>
      </c>
      <c r="AY293" s="16"/>
      <c r="AZ293" s="48" t="s">
        <v>52</v>
      </c>
      <c r="BA293" s="48" t="s">
        <v>49</v>
      </c>
      <c r="BB293" s="49">
        <v>0</v>
      </c>
      <c r="BC293" s="16"/>
      <c r="BD293" s="50"/>
    </row>
    <row r="294" spans="1:56" ht="15.6" customHeight="1" thickBot="1" x14ac:dyDescent="0.35">
      <c r="A294" s="95" t="s">
        <v>342</v>
      </c>
      <c r="B294" s="52">
        <v>741973</v>
      </c>
      <c r="C294" s="52" t="s">
        <v>48</v>
      </c>
      <c r="D294" s="26">
        <v>267.64999999999998</v>
      </c>
      <c r="E294" s="26">
        <v>8.4499999999999993</v>
      </c>
      <c r="F294" s="53">
        <v>13.67</v>
      </c>
      <c r="G294" s="53">
        <v>6.75</v>
      </c>
      <c r="H294" s="28">
        <f t="shared" si="12"/>
        <v>296.52</v>
      </c>
      <c r="I294" s="29">
        <f t="shared" si="14"/>
        <v>276.09999999999997</v>
      </c>
      <c r="J294" s="29">
        <v>0.86</v>
      </c>
      <c r="K294" s="30">
        <v>13.67</v>
      </c>
      <c r="L294" s="30">
        <v>12.75</v>
      </c>
      <c r="M294" s="31">
        <f t="shared" si="13"/>
        <v>303.38</v>
      </c>
      <c r="N294" s="16"/>
      <c r="O294" s="32" t="s">
        <v>51</v>
      </c>
      <c r="P294" s="33">
        <v>3</v>
      </c>
      <c r="Q294" s="34">
        <v>12.75</v>
      </c>
      <c r="R294" s="16"/>
      <c r="S294" s="35" t="s">
        <v>51</v>
      </c>
      <c r="T294" s="35" t="s">
        <v>49</v>
      </c>
      <c r="U294" s="35" t="s">
        <v>49</v>
      </c>
      <c r="V294" s="35" t="s">
        <v>49</v>
      </c>
      <c r="W294" s="35" t="s">
        <v>51</v>
      </c>
      <c r="X294" s="36">
        <v>3</v>
      </c>
      <c r="Y294" s="16"/>
      <c r="Z294" s="37">
        <v>4.28</v>
      </c>
      <c r="AA294" s="37" t="s">
        <v>51</v>
      </c>
      <c r="AB294" s="37" t="s">
        <v>60</v>
      </c>
      <c r="AC294" s="38">
        <v>6.75</v>
      </c>
      <c r="AD294" s="16"/>
      <c r="AE294" s="39">
        <v>-0.68368083333333196</v>
      </c>
      <c r="AF294" s="40">
        <v>-0.13777767403055474</v>
      </c>
      <c r="AG294" s="40" t="s">
        <v>49</v>
      </c>
      <c r="AH294" s="41">
        <v>0</v>
      </c>
      <c r="AI294" s="16"/>
      <c r="AJ294" s="42">
        <v>0.4733</v>
      </c>
      <c r="AK294" s="42" t="s">
        <v>49</v>
      </c>
      <c r="AL294" s="43">
        <v>0</v>
      </c>
      <c r="AM294" s="16"/>
      <c r="AN294" s="44">
        <v>0.1164</v>
      </c>
      <c r="AO294" s="44" t="s">
        <v>49</v>
      </c>
      <c r="AP294" s="45">
        <v>0</v>
      </c>
      <c r="AQ294" s="16"/>
      <c r="AR294" s="40">
        <v>2.2499999999999999E-2</v>
      </c>
      <c r="AS294" s="40" t="s">
        <v>51</v>
      </c>
      <c r="AT294" s="41">
        <v>3</v>
      </c>
      <c r="AU294" s="16"/>
      <c r="AV294" s="46">
        <v>1.0500000000000001E-2</v>
      </c>
      <c r="AW294" s="46" t="s">
        <v>51</v>
      </c>
      <c r="AX294" s="47">
        <v>3</v>
      </c>
      <c r="AY294" s="16"/>
      <c r="AZ294" s="48" t="s">
        <v>52</v>
      </c>
      <c r="BA294" s="48" t="s">
        <v>49</v>
      </c>
      <c r="BB294" s="49">
        <v>0</v>
      </c>
      <c r="BC294" s="16"/>
      <c r="BD294" s="50"/>
    </row>
    <row r="295" spans="1:56" ht="15.6" customHeight="1" thickBot="1" x14ac:dyDescent="0.35">
      <c r="A295" s="61" t="s">
        <v>343</v>
      </c>
      <c r="B295" s="69">
        <v>8161801</v>
      </c>
      <c r="C295" s="52" t="s">
        <v>48</v>
      </c>
      <c r="D295" s="26">
        <v>256.77</v>
      </c>
      <c r="E295" s="26">
        <v>8.4499999999999993</v>
      </c>
      <c r="F295" s="53">
        <v>13.67</v>
      </c>
      <c r="G295" s="53">
        <v>9</v>
      </c>
      <c r="H295" s="28">
        <f t="shared" si="12"/>
        <v>287.89</v>
      </c>
      <c r="I295" s="29">
        <f t="shared" si="14"/>
        <v>265.21999999999997</v>
      </c>
      <c r="J295" s="29">
        <v>0.86</v>
      </c>
      <c r="K295" s="30">
        <v>13.67</v>
      </c>
      <c r="L295" s="30">
        <v>9</v>
      </c>
      <c r="M295" s="31">
        <f t="shared" si="13"/>
        <v>288.75</v>
      </c>
      <c r="N295" s="16"/>
      <c r="O295" s="32" t="s">
        <v>51</v>
      </c>
      <c r="P295" s="33">
        <v>3</v>
      </c>
      <c r="Q295" s="34">
        <v>9</v>
      </c>
      <c r="R295" s="16"/>
      <c r="S295" s="35" t="s">
        <v>51</v>
      </c>
      <c r="T295" s="35" t="s">
        <v>49</v>
      </c>
      <c r="U295" s="35" t="s">
        <v>49</v>
      </c>
      <c r="V295" s="35" t="s">
        <v>49</v>
      </c>
      <c r="W295" s="35" t="s">
        <v>51</v>
      </c>
      <c r="X295" s="36">
        <v>3</v>
      </c>
      <c r="Y295" s="16"/>
      <c r="Z295" s="37">
        <v>2.96</v>
      </c>
      <c r="AA295" s="37" t="s">
        <v>49</v>
      </c>
      <c r="AB295" s="37" t="s">
        <v>52</v>
      </c>
      <c r="AC295" s="38">
        <v>0</v>
      </c>
      <c r="AD295" s="16"/>
      <c r="AE295" s="39">
        <v>0.22981749999999979</v>
      </c>
      <c r="AF295" s="40">
        <v>8.4297564616792484E-2</v>
      </c>
      <c r="AG295" s="40" t="s">
        <v>49</v>
      </c>
      <c r="AH295" s="41">
        <v>0</v>
      </c>
      <c r="AI295" s="16"/>
      <c r="AJ295" s="42">
        <v>0.61049999999999993</v>
      </c>
      <c r="AK295" s="42" t="s">
        <v>49</v>
      </c>
      <c r="AL295" s="43">
        <v>0</v>
      </c>
      <c r="AM295" s="16"/>
      <c r="AN295" s="44">
        <v>3.32E-2</v>
      </c>
      <c r="AO295" s="44" t="s">
        <v>51</v>
      </c>
      <c r="AP295" s="45">
        <v>3</v>
      </c>
      <c r="AQ295" s="16"/>
      <c r="AR295" s="40">
        <v>5.3699999999999998E-2</v>
      </c>
      <c r="AS295" s="40" t="s">
        <v>51</v>
      </c>
      <c r="AT295" s="41">
        <v>3</v>
      </c>
      <c r="AU295" s="16"/>
      <c r="AV295" s="46">
        <v>2.76E-2</v>
      </c>
      <c r="AW295" s="46" t="s">
        <v>49</v>
      </c>
      <c r="AX295" s="47">
        <v>0</v>
      </c>
      <c r="AY295" s="16"/>
      <c r="AZ295" s="48">
        <v>0.88</v>
      </c>
      <c r="BA295" s="48" t="s">
        <v>51</v>
      </c>
      <c r="BB295" s="49">
        <v>3</v>
      </c>
      <c r="BC295" s="16"/>
      <c r="BD295" s="50"/>
    </row>
    <row r="296" spans="1:56" ht="15.6" customHeight="1" thickBot="1" x14ac:dyDescent="0.35">
      <c r="A296" s="56" t="s">
        <v>344</v>
      </c>
      <c r="B296" s="52">
        <v>1009397</v>
      </c>
      <c r="C296" s="57" t="s">
        <v>48</v>
      </c>
      <c r="D296" s="26">
        <v>267.77</v>
      </c>
      <c r="E296" s="26">
        <v>8.4499999999999993</v>
      </c>
      <c r="F296" s="53">
        <v>13.67</v>
      </c>
      <c r="G296" s="53">
        <v>0</v>
      </c>
      <c r="H296" s="28">
        <f t="shared" si="12"/>
        <v>289.89</v>
      </c>
      <c r="I296" s="29">
        <f t="shared" si="14"/>
        <v>276.21999999999997</v>
      </c>
      <c r="J296" s="29">
        <v>0.86</v>
      </c>
      <c r="K296" s="30">
        <v>13.67</v>
      </c>
      <c r="L296" s="30">
        <v>0</v>
      </c>
      <c r="M296" s="31">
        <f t="shared" si="13"/>
        <v>290.75</v>
      </c>
      <c r="N296" s="16"/>
      <c r="O296" s="32" t="s">
        <v>49</v>
      </c>
      <c r="P296" s="33" t="s">
        <v>50</v>
      </c>
      <c r="Q296" s="34">
        <v>0</v>
      </c>
      <c r="R296" s="16"/>
      <c r="S296" s="35" t="s">
        <v>49</v>
      </c>
      <c r="T296" s="35" t="s">
        <v>49</v>
      </c>
      <c r="U296" s="35" t="s">
        <v>49</v>
      </c>
      <c r="V296" s="35" t="s">
        <v>49</v>
      </c>
      <c r="W296" s="35" t="s">
        <v>49</v>
      </c>
      <c r="X296" s="36" t="s">
        <v>50</v>
      </c>
      <c r="Y296" s="16"/>
      <c r="Z296" s="37">
        <v>4.1900000000000004</v>
      </c>
      <c r="AA296" s="37" t="s">
        <v>51</v>
      </c>
      <c r="AB296" s="37" t="s">
        <v>60</v>
      </c>
      <c r="AC296" s="38">
        <v>6.75</v>
      </c>
      <c r="AD296" s="16"/>
      <c r="AE296" s="39">
        <v>-9.3020000000000103E-2</v>
      </c>
      <c r="AF296" s="40">
        <v>-2.172502844958106E-2</v>
      </c>
      <c r="AG296" s="40" t="s">
        <v>49</v>
      </c>
      <c r="AH296" s="41">
        <v>0</v>
      </c>
      <c r="AI296" s="16"/>
      <c r="AJ296" s="42">
        <v>0.65599999999999992</v>
      </c>
      <c r="AK296" s="42" t="s">
        <v>49</v>
      </c>
      <c r="AL296" s="43">
        <v>0</v>
      </c>
      <c r="AM296" s="16"/>
      <c r="AN296" s="44" t="s">
        <v>69</v>
      </c>
      <c r="AO296" s="44" t="s">
        <v>49</v>
      </c>
      <c r="AP296" s="45">
        <v>0</v>
      </c>
      <c r="AQ296" s="16"/>
      <c r="AR296" s="40" t="s">
        <v>69</v>
      </c>
      <c r="AS296" s="40" t="s">
        <v>49</v>
      </c>
      <c r="AT296" s="41">
        <v>0</v>
      </c>
      <c r="AU296" s="16"/>
      <c r="AV296" s="46" t="s">
        <v>69</v>
      </c>
      <c r="AW296" s="46" t="s">
        <v>49</v>
      </c>
      <c r="AX296" s="47">
        <v>0</v>
      </c>
      <c r="AY296" s="16"/>
      <c r="AZ296" s="48" t="s">
        <v>50</v>
      </c>
      <c r="BA296" s="48" t="s">
        <v>49</v>
      </c>
      <c r="BB296" s="49">
        <v>0</v>
      </c>
      <c r="BC296" s="16"/>
      <c r="BD296" s="50"/>
    </row>
    <row r="297" spans="1:56" ht="15.6" customHeight="1" thickBot="1" x14ac:dyDescent="0.35">
      <c r="A297" s="24" t="s">
        <v>345</v>
      </c>
      <c r="B297" s="25">
        <v>4465202</v>
      </c>
      <c r="C297" s="52" t="s">
        <v>48</v>
      </c>
      <c r="D297" s="26">
        <v>243.83</v>
      </c>
      <c r="E297" s="26">
        <v>8.4499999999999993</v>
      </c>
      <c r="F297" s="53">
        <v>13.67</v>
      </c>
      <c r="G297" s="53">
        <v>6.75</v>
      </c>
      <c r="H297" s="28">
        <f t="shared" si="12"/>
        <v>272.7</v>
      </c>
      <c r="I297" s="29">
        <f t="shared" si="14"/>
        <v>252.28</v>
      </c>
      <c r="J297" s="29">
        <v>0.86</v>
      </c>
      <c r="K297" s="30">
        <v>13.67</v>
      </c>
      <c r="L297" s="30">
        <v>9.75</v>
      </c>
      <c r="M297" s="31">
        <f t="shared" si="13"/>
        <v>276.56</v>
      </c>
      <c r="N297" s="16"/>
      <c r="O297" s="32" t="s">
        <v>51</v>
      </c>
      <c r="P297" s="33">
        <v>2</v>
      </c>
      <c r="Q297" s="34">
        <v>9.75</v>
      </c>
      <c r="R297" s="16"/>
      <c r="S297" s="35" t="s">
        <v>51</v>
      </c>
      <c r="T297" s="35" t="s">
        <v>49</v>
      </c>
      <c r="U297" s="35" t="s">
        <v>49</v>
      </c>
      <c r="V297" s="35" t="s">
        <v>49</v>
      </c>
      <c r="W297" s="35" t="s">
        <v>51</v>
      </c>
      <c r="X297" s="36">
        <v>2</v>
      </c>
      <c r="Y297" s="16"/>
      <c r="Z297" s="37">
        <v>4.95</v>
      </c>
      <c r="AA297" s="37" t="s">
        <v>51</v>
      </c>
      <c r="AB297" s="37" t="s">
        <v>60</v>
      </c>
      <c r="AC297" s="38">
        <v>6.75</v>
      </c>
      <c r="AD297" s="16"/>
      <c r="AE297" s="39">
        <v>0.45075500000000002</v>
      </c>
      <c r="AF297" s="40">
        <v>0.10015536964031678</v>
      </c>
      <c r="AG297" s="40" t="s">
        <v>49</v>
      </c>
      <c r="AH297" s="41">
        <v>0</v>
      </c>
      <c r="AI297" s="16"/>
      <c r="AJ297" s="42">
        <v>0.36200000000000004</v>
      </c>
      <c r="AK297" s="42" t="s">
        <v>49</v>
      </c>
      <c r="AL297" s="43">
        <v>0</v>
      </c>
      <c r="AM297" s="16"/>
      <c r="AN297" s="44">
        <v>5.2699999999999997E-2</v>
      </c>
      <c r="AO297" s="44" t="s">
        <v>51</v>
      </c>
      <c r="AP297" s="45">
        <v>3</v>
      </c>
      <c r="AQ297" s="16"/>
      <c r="AR297" s="40">
        <v>9.2100000000000015E-2</v>
      </c>
      <c r="AS297" s="40" t="s">
        <v>49</v>
      </c>
      <c r="AT297" s="41">
        <v>0</v>
      </c>
      <c r="AU297" s="16"/>
      <c r="AV297" s="46">
        <v>2.3599999999999999E-2</v>
      </c>
      <c r="AW297" s="46" t="s">
        <v>49</v>
      </c>
      <c r="AX297" s="47">
        <v>0</v>
      </c>
      <c r="AY297" s="16"/>
      <c r="AZ297" s="48" t="s">
        <v>52</v>
      </c>
      <c r="BA297" s="48" t="s">
        <v>49</v>
      </c>
      <c r="BB297" s="49">
        <v>0</v>
      </c>
      <c r="BC297" s="16"/>
      <c r="BD297" s="50"/>
    </row>
    <row r="298" spans="1:56" ht="15.6" customHeight="1" thickBot="1" x14ac:dyDescent="0.35">
      <c r="A298" s="117" t="s">
        <v>346</v>
      </c>
      <c r="B298" s="57">
        <v>963810</v>
      </c>
      <c r="C298" s="52" t="s">
        <v>48</v>
      </c>
      <c r="D298" s="26">
        <v>255.19</v>
      </c>
      <c r="E298" s="26">
        <v>8.4499999999999993</v>
      </c>
      <c r="F298" s="53">
        <v>13.67</v>
      </c>
      <c r="G298" s="53">
        <v>12.75</v>
      </c>
      <c r="H298" s="28">
        <f t="shared" si="12"/>
        <v>290.06</v>
      </c>
      <c r="I298" s="29">
        <f t="shared" si="14"/>
        <v>263.64</v>
      </c>
      <c r="J298" s="29">
        <v>0.86</v>
      </c>
      <c r="K298" s="30">
        <v>13.67</v>
      </c>
      <c r="L298" s="30">
        <v>12.75</v>
      </c>
      <c r="M298" s="31">
        <f t="shared" si="13"/>
        <v>290.92</v>
      </c>
      <c r="N298" s="16"/>
      <c r="O298" s="32" t="s">
        <v>51</v>
      </c>
      <c r="P298" s="33">
        <v>3</v>
      </c>
      <c r="Q298" s="34">
        <v>12.75</v>
      </c>
      <c r="R298" s="16"/>
      <c r="S298" s="35" t="s">
        <v>51</v>
      </c>
      <c r="T298" s="35" t="s">
        <v>49</v>
      </c>
      <c r="U298" s="35" t="s">
        <v>49</v>
      </c>
      <c r="V298" s="35" t="s">
        <v>49</v>
      </c>
      <c r="W298" s="35" t="s">
        <v>51</v>
      </c>
      <c r="X298" s="36">
        <v>3</v>
      </c>
      <c r="Y298" s="16"/>
      <c r="Z298" s="37">
        <v>4.22</v>
      </c>
      <c r="AA298" s="37" t="s">
        <v>51</v>
      </c>
      <c r="AB298" s="37" t="s">
        <v>60</v>
      </c>
      <c r="AC298" s="38">
        <v>6.75</v>
      </c>
      <c r="AD298" s="16"/>
      <c r="AE298" s="39">
        <v>-0.44346250000000076</v>
      </c>
      <c r="AF298" s="40">
        <v>-9.517353200923287E-2</v>
      </c>
      <c r="AG298" s="40" t="s">
        <v>49</v>
      </c>
      <c r="AH298" s="41">
        <v>0</v>
      </c>
      <c r="AI298" s="16"/>
      <c r="AJ298" s="42">
        <v>0.64599999999999991</v>
      </c>
      <c r="AK298" s="42" t="s">
        <v>49</v>
      </c>
      <c r="AL298" s="43">
        <v>0</v>
      </c>
      <c r="AM298" s="16"/>
      <c r="AN298" s="44">
        <v>0.1293</v>
      </c>
      <c r="AO298" s="44" t="s">
        <v>49</v>
      </c>
      <c r="AP298" s="45">
        <v>0</v>
      </c>
      <c r="AQ298" s="16"/>
      <c r="AR298" s="40">
        <v>2.1899999999999999E-2</v>
      </c>
      <c r="AS298" s="40" t="s">
        <v>51</v>
      </c>
      <c r="AT298" s="41">
        <v>3</v>
      </c>
      <c r="AU298" s="16"/>
      <c r="AV298" s="46">
        <v>2.81E-2</v>
      </c>
      <c r="AW298" s="46" t="s">
        <v>49</v>
      </c>
      <c r="AX298" s="47">
        <v>0</v>
      </c>
      <c r="AY298" s="16"/>
      <c r="AZ298" s="48">
        <v>0.89</v>
      </c>
      <c r="BA298" s="48" t="s">
        <v>51</v>
      </c>
      <c r="BB298" s="49">
        <v>3</v>
      </c>
      <c r="BC298" s="16"/>
      <c r="BD298" s="50"/>
    </row>
    <row r="299" spans="1:56" ht="15.6" customHeight="1" thickBot="1" x14ac:dyDescent="0.35">
      <c r="A299" s="56" t="s">
        <v>347</v>
      </c>
      <c r="B299" s="52">
        <v>936715</v>
      </c>
      <c r="C299" s="52" t="s">
        <v>48</v>
      </c>
      <c r="D299" s="26">
        <v>277.64999999999998</v>
      </c>
      <c r="E299" s="26">
        <v>8.4499999999999993</v>
      </c>
      <c r="F299" s="53">
        <v>13.67</v>
      </c>
      <c r="G299" s="53">
        <v>3</v>
      </c>
      <c r="H299" s="28">
        <f t="shared" si="12"/>
        <v>302.77</v>
      </c>
      <c r="I299" s="29">
        <f t="shared" si="14"/>
        <v>286.09999999999997</v>
      </c>
      <c r="J299" s="29">
        <v>0.86</v>
      </c>
      <c r="K299" s="30">
        <v>13.67</v>
      </c>
      <c r="L299" s="30">
        <v>6</v>
      </c>
      <c r="M299" s="31">
        <f t="shared" si="13"/>
        <v>306.63</v>
      </c>
      <c r="N299" s="16"/>
      <c r="O299" s="32" t="s">
        <v>51</v>
      </c>
      <c r="P299" s="33">
        <v>2</v>
      </c>
      <c r="Q299" s="34">
        <v>6</v>
      </c>
      <c r="R299" s="16"/>
      <c r="S299" s="35" t="s">
        <v>51</v>
      </c>
      <c r="T299" s="35" t="s">
        <v>49</v>
      </c>
      <c r="U299" s="35" t="s">
        <v>49</v>
      </c>
      <c r="V299" s="35" t="s">
        <v>49</v>
      </c>
      <c r="W299" s="35" t="s">
        <v>51</v>
      </c>
      <c r="X299" s="36">
        <v>2</v>
      </c>
      <c r="Y299" s="16"/>
      <c r="Z299" s="37">
        <v>3.39</v>
      </c>
      <c r="AA299" s="37" t="s">
        <v>49</v>
      </c>
      <c r="AB299" s="37" t="s">
        <v>52</v>
      </c>
      <c r="AC299" s="38">
        <v>0</v>
      </c>
      <c r="AD299" s="16"/>
      <c r="AE299" s="39">
        <v>-0.1262474999999994</v>
      </c>
      <c r="AF299" s="40">
        <v>-3.5859527283959657E-2</v>
      </c>
      <c r="AG299" s="40" t="s">
        <v>49</v>
      </c>
      <c r="AH299" s="41">
        <v>0</v>
      </c>
      <c r="AI299" s="16"/>
      <c r="AJ299" s="42">
        <v>0.59030000000000005</v>
      </c>
      <c r="AK299" s="42" t="s">
        <v>49</v>
      </c>
      <c r="AL299" s="43">
        <v>0</v>
      </c>
      <c r="AM299" s="16"/>
      <c r="AN299" s="44">
        <v>0.1118</v>
      </c>
      <c r="AO299" s="44" t="s">
        <v>49</v>
      </c>
      <c r="AP299" s="45">
        <v>0</v>
      </c>
      <c r="AQ299" s="16"/>
      <c r="AR299" s="40">
        <v>0.10730000000000001</v>
      </c>
      <c r="AS299" s="40" t="s">
        <v>49</v>
      </c>
      <c r="AT299" s="41">
        <v>0</v>
      </c>
      <c r="AU299" s="16"/>
      <c r="AV299" s="46">
        <v>1.78E-2</v>
      </c>
      <c r="AW299" s="46" t="s">
        <v>51</v>
      </c>
      <c r="AX299" s="47">
        <v>3</v>
      </c>
      <c r="AY299" s="16"/>
      <c r="AZ299" s="48">
        <v>0.92</v>
      </c>
      <c r="BA299" s="48" t="s">
        <v>51</v>
      </c>
      <c r="BB299" s="49">
        <v>3</v>
      </c>
      <c r="BC299" s="16"/>
      <c r="BD299" s="50"/>
    </row>
    <row r="300" spans="1:56" ht="15.6" customHeight="1" thickBot="1" x14ac:dyDescent="0.35">
      <c r="A300" s="51" t="s">
        <v>348</v>
      </c>
      <c r="B300" s="52">
        <v>363529</v>
      </c>
      <c r="C300" s="52" t="s">
        <v>48</v>
      </c>
      <c r="D300" s="26">
        <v>265.89999999999998</v>
      </c>
      <c r="E300" s="26">
        <v>8.4499999999999993</v>
      </c>
      <c r="F300" s="53">
        <v>13.67</v>
      </c>
      <c r="G300" s="53">
        <v>11.75</v>
      </c>
      <c r="H300" s="28">
        <f t="shared" si="12"/>
        <v>299.77</v>
      </c>
      <c r="I300" s="29">
        <f t="shared" si="14"/>
        <v>274.34999999999997</v>
      </c>
      <c r="J300" s="29">
        <v>0.86</v>
      </c>
      <c r="K300" s="30">
        <v>13.67</v>
      </c>
      <c r="L300" s="30">
        <v>12.75</v>
      </c>
      <c r="M300" s="31">
        <f t="shared" si="13"/>
        <v>301.63</v>
      </c>
      <c r="N300" s="16"/>
      <c r="O300" s="32" t="s">
        <v>51</v>
      </c>
      <c r="P300" s="33">
        <v>3</v>
      </c>
      <c r="Q300" s="34">
        <v>12.75</v>
      </c>
      <c r="R300" s="16"/>
      <c r="S300" s="35" t="s">
        <v>51</v>
      </c>
      <c r="T300" s="35" t="s">
        <v>49</v>
      </c>
      <c r="U300" s="35" t="s">
        <v>49</v>
      </c>
      <c r="V300" s="35" t="s">
        <v>49</v>
      </c>
      <c r="W300" s="35" t="s">
        <v>51</v>
      </c>
      <c r="X300" s="36">
        <v>3</v>
      </c>
      <c r="Y300" s="16"/>
      <c r="Z300" s="37">
        <v>4.99</v>
      </c>
      <c r="AA300" s="37" t="s">
        <v>51</v>
      </c>
      <c r="AB300" s="37" t="s">
        <v>60</v>
      </c>
      <c r="AC300" s="38">
        <v>6.75</v>
      </c>
      <c r="AD300" s="16"/>
      <c r="AE300" s="39">
        <v>0.96533499999999961</v>
      </c>
      <c r="AF300" s="40">
        <v>0.23999860774528686</v>
      </c>
      <c r="AG300" s="40" t="s">
        <v>49</v>
      </c>
      <c r="AH300" s="41">
        <v>0</v>
      </c>
      <c r="AI300" s="16"/>
      <c r="AJ300" s="42">
        <v>0.5333</v>
      </c>
      <c r="AK300" s="42" t="s">
        <v>49</v>
      </c>
      <c r="AL300" s="43">
        <v>0</v>
      </c>
      <c r="AM300" s="16"/>
      <c r="AN300" s="44">
        <v>7.8700000000000006E-2</v>
      </c>
      <c r="AO300" s="44" t="s">
        <v>49</v>
      </c>
      <c r="AP300" s="45">
        <v>0</v>
      </c>
      <c r="AQ300" s="16"/>
      <c r="AR300" s="40">
        <v>8.5199999999999998E-2</v>
      </c>
      <c r="AS300" s="40" t="s">
        <v>49</v>
      </c>
      <c r="AT300" s="41">
        <v>0</v>
      </c>
      <c r="AU300" s="16"/>
      <c r="AV300" s="46">
        <v>1.1899999999999999E-2</v>
      </c>
      <c r="AW300" s="46" t="s">
        <v>51</v>
      </c>
      <c r="AX300" s="47">
        <v>3</v>
      </c>
      <c r="AY300" s="16"/>
      <c r="AZ300" s="48">
        <v>0.85</v>
      </c>
      <c r="BA300" s="48" t="s">
        <v>51</v>
      </c>
      <c r="BB300" s="49">
        <v>3</v>
      </c>
      <c r="BC300" s="16"/>
      <c r="BD300" s="50"/>
    </row>
    <row r="301" spans="1:56" ht="15.6" customHeight="1" thickBot="1" x14ac:dyDescent="0.35">
      <c r="A301" s="151" t="s">
        <v>349</v>
      </c>
      <c r="B301" s="152">
        <v>748773</v>
      </c>
      <c r="C301" s="52" t="s">
        <v>48</v>
      </c>
      <c r="D301" s="26">
        <v>267.64999999999998</v>
      </c>
      <c r="E301" s="26">
        <v>8.4499999999999993</v>
      </c>
      <c r="F301" s="53">
        <v>13.67</v>
      </c>
      <c r="G301" s="53">
        <v>3</v>
      </c>
      <c r="H301" s="28">
        <f t="shared" si="12"/>
        <v>292.77</v>
      </c>
      <c r="I301" s="29">
        <f t="shared" si="14"/>
        <v>276.09999999999997</v>
      </c>
      <c r="J301" s="29">
        <v>0.86</v>
      </c>
      <c r="K301" s="30">
        <v>13.67</v>
      </c>
      <c r="L301" s="30">
        <v>3</v>
      </c>
      <c r="M301" s="31">
        <f t="shared" si="13"/>
        <v>293.63</v>
      </c>
      <c r="N301" s="16"/>
      <c r="O301" s="32" t="s">
        <v>51</v>
      </c>
      <c r="P301" s="33">
        <v>1</v>
      </c>
      <c r="Q301" s="34">
        <v>3</v>
      </c>
      <c r="R301" s="16"/>
      <c r="S301" s="35" t="s">
        <v>51</v>
      </c>
      <c r="T301" s="35" t="s">
        <v>49</v>
      </c>
      <c r="U301" s="35" t="s">
        <v>49</v>
      </c>
      <c r="V301" s="35" t="s">
        <v>49</v>
      </c>
      <c r="W301" s="35" t="s">
        <v>51</v>
      </c>
      <c r="X301" s="36">
        <v>1</v>
      </c>
      <c r="Y301" s="16"/>
      <c r="Z301" s="37">
        <v>3.54</v>
      </c>
      <c r="AA301" s="37" t="s">
        <v>49</v>
      </c>
      <c r="AB301" s="37" t="s">
        <v>52</v>
      </c>
      <c r="AC301" s="38">
        <v>0</v>
      </c>
      <c r="AD301" s="16"/>
      <c r="AE301" s="39">
        <v>4.5667499999999972E-2</v>
      </c>
      <c r="AF301" s="40">
        <v>1.3081223606785588E-2</v>
      </c>
      <c r="AG301" s="40" t="s">
        <v>49</v>
      </c>
      <c r="AH301" s="41">
        <v>0</v>
      </c>
      <c r="AI301" s="16"/>
      <c r="AJ301" s="42" t="s">
        <v>54</v>
      </c>
      <c r="AK301" s="42" t="s">
        <v>49</v>
      </c>
      <c r="AL301" s="43">
        <v>0</v>
      </c>
      <c r="AM301" s="16"/>
      <c r="AN301" s="44">
        <v>0.1012</v>
      </c>
      <c r="AO301" s="44" t="s">
        <v>49</v>
      </c>
      <c r="AP301" s="45">
        <v>0</v>
      </c>
      <c r="AQ301" s="16"/>
      <c r="AR301" s="40">
        <v>6.480000000000001E-2</v>
      </c>
      <c r="AS301" s="40" t="s">
        <v>49</v>
      </c>
      <c r="AT301" s="41">
        <v>0</v>
      </c>
      <c r="AU301" s="16"/>
      <c r="AV301" s="46">
        <v>2.12E-2</v>
      </c>
      <c r="AW301" s="46" t="s">
        <v>49</v>
      </c>
      <c r="AX301" s="47">
        <v>0</v>
      </c>
      <c r="AY301" s="16"/>
      <c r="AZ301" s="48">
        <v>0.88</v>
      </c>
      <c r="BA301" s="48" t="s">
        <v>51</v>
      </c>
      <c r="BB301" s="49">
        <v>3</v>
      </c>
      <c r="BC301" s="16"/>
      <c r="BD301" s="50"/>
    </row>
    <row r="302" spans="1:56" ht="15.6" customHeight="1" thickBot="1" x14ac:dyDescent="0.35">
      <c r="A302" s="51" t="s">
        <v>350</v>
      </c>
      <c r="B302" s="52">
        <v>4489802</v>
      </c>
      <c r="C302" s="52" t="s">
        <v>48</v>
      </c>
      <c r="D302" s="26">
        <v>263.57</v>
      </c>
      <c r="E302" s="26">
        <v>8.4499999999999993</v>
      </c>
      <c r="F302" s="53">
        <v>13.67</v>
      </c>
      <c r="G302" s="53">
        <v>6.75</v>
      </c>
      <c r="H302" s="28">
        <f t="shared" si="12"/>
        <v>292.44</v>
      </c>
      <c r="I302" s="29">
        <f t="shared" si="14"/>
        <v>272.02</v>
      </c>
      <c r="J302" s="29">
        <v>0.86</v>
      </c>
      <c r="K302" s="30">
        <v>13.67</v>
      </c>
      <c r="L302" s="30">
        <v>6.75</v>
      </c>
      <c r="M302" s="31">
        <f t="shared" si="13"/>
        <v>293.3</v>
      </c>
      <c r="N302" s="16"/>
      <c r="O302" s="32" t="s">
        <v>51</v>
      </c>
      <c r="P302" s="33">
        <v>1</v>
      </c>
      <c r="Q302" s="34">
        <v>6.75</v>
      </c>
      <c r="R302" s="16"/>
      <c r="S302" s="35" t="s">
        <v>51</v>
      </c>
      <c r="T302" s="35" t="s">
        <v>49</v>
      </c>
      <c r="U302" s="35" t="s">
        <v>49</v>
      </c>
      <c r="V302" s="35" t="s">
        <v>49</v>
      </c>
      <c r="W302" s="35" t="s">
        <v>51</v>
      </c>
      <c r="X302" s="36">
        <v>1</v>
      </c>
      <c r="Y302" s="16"/>
      <c r="Z302" s="37">
        <v>4.75</v>
      </c>
      <c r="AA302" s="37" t="s">
        <v>51</v>
      </c>
      <c r="AB302" s="37" t="s">
        <v>60</v>
      </c>
      <c r="AC302" s="38">
        <v>6.75</v>
      </c>
      <c r="AD302" s="16"/>
      <c r="AE302" s="39">
        <v>7.3060000000000791E-2</v>
      </c>
      <c r="AF302" s="40">
        <v>1.5626620866223163E-2</v>
      </c>
      <c r="AG302" s="40" t="s">
        <v>49</v>
      </c>
      <c r="AH302" s="41">
        <v>0</v>
      </c>
      <c r="AI302" s="16"/>
      <c r="AJ302" s="42">
        <v>0.60229999999999995</v>
      </c>
      <c r="AK302" s="42" t="s">
        <v>49</v>
      </c>
      <c r="AL302" s="43">
        <v>0</v>
      </c>
      <c r="AM302" s="16"/>
      <c r="AN302" s="44">
        <v>8.1600000000000006E-2</v>
      </c>
      <c r="AO302" s="44" t="s">
        <v>49</v>
      </c>
      <c r="AP302" s="45">
        <v>0</v>
      </c>
      <c r="AQ302" s="16"/>
      <c r="AR302" s="40">
        <v>6.4399999999999999E-2</v>
      </c>
      <c r="AS302" s="40" t="s">
        <v>49</v>
      </c>
      <c r="AT302" s="41">
        <v>0</v>
      </c>
      <c r="AU302" s="16"/>
      <c r="AV302" s="46">
        <v>3.32E-2</v>
      </c>
      <c r="AW302" s="46" t="s">
        <v>49</v>
      </c>
      <c r="AX302" s="47">
        <v>0</v>
      </c>
      <c r="AY302" s="16"/>
      <c r="AZ302" s="48" t="s">
        <v>52</v>
      </c>
      <c r="BA302" s="48" t="s">
        <v>49</v>
      </c>
      <c r="BB302" s="49">
        <v>0</v>
      </c>
      <c r="BC302" s="16"/>
      <c r="BD302" s="50"/>
    </row>
    <row r="303" spans="1:56" ht="15.6" customHeight="1" thickBot="1" x14ac:dyDescent="0.35">
      <c r="A303" s="51" t="s">
        <v>351</v>
      </c>
      <c r="B303" s="52">
        <v>538582</v>
      </c>
      <c r="C303" s="52" t="s">
        <v>48</v>
      </c>
      <c r="D303" s="26">
        <v>266.40999999999997</v>
      </c>
      <c r="E303" s="26">
        <v>8.4499999999999993</v>
      </c>
      <c r="F303" s="67">
        <v>0</v>
      </c>
      <c r="G303" s="53">
        <v>0</v>
      </c>
      <c r="H303" s="28">
        <f t="shared" si="12"/>
        <v>274.85999999999996</v>
      </c>
      <c r="I303" s="29">
        <f t="shared" si="14"/>
        <v>274.85999999999996</v>
      </c>
      <c r="J303" s="29">
        <v>0.86</v>
      </c>
      <c r="K303" s="68">
        <v>0</v>
      </c>
      <c r="L303" s="30">
        <v>0</v>
      </c>
      <c r="M303" s="31">
        <f t="shared" si="13"/>
        <v>275.71999999999997</v>
      </c>
      <c r="N303" s="16"/>
      <c r="O303" s="32" t="s">
        <v>49</v>
      </c>
      <c r="P303" s="33" t="s">
        <v>50</v>
      </c>
      <c r="Q303" s="34">
        <v>0</v>
      </c>
      <c r="R303" s="16"/>
      <c r="S303" s="35" t="s">
        <v>49</v>
      </c>
      <c r="T303" s="35" t="s">
        <v>49</v>
      </c>
      <c r="U303" s="35" t="s">
        <v>49</v>
      </c>
      <c r="V303" s="35" t="s">
        <v>49</v>
      </c>
      <c r="W303" s="35" t="s">
        <v>49</v>
      </c>
      <c r="X303" s="36" t="s">
        <v>50</v>
      </c>
      <c r="Y303" s="16"/>
      <c r="Z303" s="37">
        <v>4.72</v>
      </c>
      <c r="AA303" s="37" t="s">
        <v>51</v>
      </c>
      <c r="AB303" s="37" t="s">
        <v>60</v>
      </c>
      <c r="AC303" s="38">
        <v>6.75</v>
      </c>
      <c r="AD303" s="16"/>
      <c r="AE303" s="39">
        <v>-0.17064249999999959</v>
      </c>
      <c r="AF303" s="40">
        <v>-3.4864916772059357E-2</v>
      </c>
      <c r="AG303" s="40" t="s">
        <v>49</v>
      </c>
      <c r="AH303" s="41">
        <v>0</v>
      </c>
      <c r="AI303" s="16"/>
      <c r="AJ303" s="42" t="s">
        <v>54</v>
      </c>
      <c r="AK303" s="42" t="s">
        <v>49</v>
      </c>
      <c r="AL303" s="43">
        <v>0</v>
      </c>
      <c r="AM303" s="16"/>
      <c r="AN303" s="44">
        <v>6.6799999999999998E-2</v>
      </c>
      <c r="AO303" s="44" t="s">
        <v>49</v>
      </c>
      <c r="AP303" s="45">
        <v>0</v>
      </c>
      <c r="AQ303" s="16"/>
      <c r="AR303" s="40">
        <v>4.8000000000000001E-2</v>
      </c>
      <c r="AS303" s="40" t="s">
        <v>51</v>
      </c>
      <c r="AT303" s="41">
        <v>3</v>
      </c>
      <c r="AU303" s="16"/>
      <c r="AV303" s="46">
        <v>1.4199999999999999E-2</v>
      </c>
      <c r="AW303" s="46" t="s">
        <v>51</v>
      </c>
      <c r="AX303" s="47">
        <v>3</v>
      </c>
      <c r="AY303" s="16"/>
      <c r="AZ303" s="48" t="s">
        <v>50</v>
      </c>
      <c r="BA303" s="48" t="s">
        <v>49</v>
      </c>
      <c r="BB303" s="49">
        <v>0</v>
      </c>
      <c r="BC303" s="16"/>
      <c r="BD303" s="50"/>
    </row>
    <row r="304" spans="1:56" ht="15.6" customHeight="1" thickBot="1" x14ac:dyDescent="0.35">
      <c r="A304" s="51" t="s">
        <v>352</v>
      </c>
      <c r="B304" s="52">
        <v>4488806</v>
      </c>
      <c r="C304" s="52" t="s">
        <v>48</v>
      </c>
      <c r="D304" s="26">
        <v>234.39000000000001</v>
      </c>
      <c r="E304" s="26">
        <v>8.4499999999999993</v>
      </c>
      <c r="F304" s="53">
        <v>13.67</v>
      </c>
      <c r="G304" s="53">
        <v>6</v>
      </c>
      <c r="H304" s="28">
        <f t="shared" si="12"/>
        <v>262.51</v>
      </c>
      <c r="I304" s="29">
        <f t="shared" si="14"/>
        <v>242.84</v>
      </c>
      <c r="J304" s="29">
        <v>0.86</v>
      </c>
      <c r="K304" s="30">
        <v>13.67</v>
      </c>
      <c r="L304" s="30">
        <v>9</v>
      </c>
      <c r="M304" s="31">
        <f t="shared" si="13"/>
        <v>266.37</v>
      </c>
      <c r="N304" s="16"/>
      <c r="O304" s="32" t="s">
        <v>51</v>
      </c>
      <c r="P304" s="33">
        <v>3</v>
      </c>
      <c r="Q304" s="34">
        <v>9</v>
      </c>
      <c r="R304" s="16"/>
      <c r="S304" s="35" t="s">
        <v>51</v>
      </c>
      <c r="T304" s="35" t="s">
        <v>49</v>
      </c>
      <c r="U304" s="35" t="s">
        <v>49</v>
      </c>
      <c r="V304" s="35" t="s">
        <v>49</v>
      </c>
      <c r="W304" s="35" t="s">
        <v>51</v>
      </c>
      <c r="X304" s="36">
        <v>3</v>
      </c>
      <c r="Y304" s="16"/>
      <c r="Z304" s="37">
        <v>3.49</v>
      </c>
      <c r="AA304" s="37" t="s">
        <v>49</v>
      </c>
      <c r="AB304" s="37" t="s">
        <v>52</v>
      </c>
      <c r="AC304" s="38">
        <v>0</v>
      </c>
      <c r="AD304" s="16"/>
      <c r="AE304" s="39">
        <v>7.8442499999999526E-2</v>
      </c>
      <c r="AF304" s="40">
        <v>2.3020002465092389E-2</v>
      </c>
      <c r="AG304" s="40" t="s">
        <v>49</v>
      </c>
      <c r="AH304" s="41">
        <v>0</v>
      </c>
      <c r="AI304" s="16"/>
      <c r="AJ304" s="42">
        <v>0.63280000000000003</v>
      </c>
      <c r="AK304" s="42" t="s">
        <v>49</v>
      </c>
      <c r="AL304" s="43">
        <v>0</v>
      </c>
      <c r="AM304" s="16"/>
      <c r="AN304" s="44">
        <v>5.6500000000000002E-2</v>
      </c>
      <c r="AO304" s="44" t="s">
        <v>51</v>
      </c>
      <c r="AP304" s="45">
        <v>3</v>
      </c>
      <c r="AQ304" s="16"/>
      <c r="AR304" s="40">
        <v>1.8000000000000002E-2</v>
      </c>
      <c r="AS304" s="40" t="s">
        <v>51</v>
      </c>
      <c r="AT304" s="41">
        <v>3</v>
      </c>
      <c r="AU304" s="16"/>
      <c r="AV304" s="46">
        <v>2.2599999999999999E-2</v>
      </c>
      <c r="AW304" s="46" t="s">
        <v>49</v>
      </c>
      <c r="AX304" s="47">
        <v>0</v>
      </c>
      <c r="AY304" s="16"/>
      <c r="AZ304" s="48">
        <v>0.91</v>
      </c>
      <c r="BA304" s="48" t="s">
        <v>51</v>
      </c>
      <c r="BB304" s="49">
        <v>3</v>
      </c>
      <c r="BC304" s="16"/>
      <c r="BD304" s="50"/>
    </row>
    <row r="305" spans="1:56" ht="15.6" customHeight="1" thickBot="1" x14ac:dyDescent="0.35">
      <c r="A305" s="51" t="s">
        <v>353</v>
      </c>
      <c r="B305" s="52">
        <v>4505301</v>
      </c>
      <c r="C305" s="52" t="s">
        <v>48</v>
      </c>
      <c r="D305" s="26">
        <v>254.60000000000002</v>
      </c>
      <c r="E305" s="26">
        <v>8.4499999999999993</v>
      </c>
      <c r="F305" s="53">
        <v>13.67</v>
      </c>
      <c r="G305" s="53">
        <v>0</v>
      </c>
      <c r="H305" s="28">
        <f t="shared" si="12"/>
        <v>276.72000000000003</v>
      </c>
      <c r="I305" s="29">
        <f t="shared" si="14"/>
        <v>263.05</v>
      </c>
      <c r="J305" s="29">
        <v>0.86</v>
      </c>
      <c r="K305" s="30">
        <v>13.67</v>
      </c>
      <c r="L305" s="30">
        <v>11.75</v>
      </c>
      <c r="M305" s="31">
        <f t="shared" si="13"/>
        <v>289.33000000000004</v>
      </c>
      <c r="N305" s="16"/>
      <c r="O305" s="32" t="s">
        <v>51</v>
      </c>
      <c r="P305" s="33">
        <v>4</v>
      </c>
      <c r="Q305" s="34">
        <v>11.75</v>
      </c>
      <c r="R305" s="16"/>
      <c r="S305" s="35" t="s">
        <v>51</v>
      </c>
      <c r="T305" s="35" t="s">
        <v>49</v>
      </c>
      <c r="U305" s="35" t="s">
        <v>49</v>
      </c>
      <c r="V305" s="35" t="s">
        <v>49</v>
      </c>
      <c r="W305" s="35" t="s">
        <v>51</v>
      </c>
      <c r="X305" s="36">
        <v>4</v>
      </c>
      <c r="Y305" s="16"/>
      <c r="Z305" s="37">
        <v>4.0199999999999996</v>
      </c>
      <c r="AA305" s="37" t="s">
        <v>51</v>
      </c>
      <c r="AB305" s="37" t="s">
        <v>62</v>
      </c>
      <c r="AC305" s="38">
        <v>4.5</v>
      </c>
      <c r="AD305" s="16"/>
      <c r="AE305" s="39">
        <v>0.35263500000000025</v>
      </c>
      <c r="AF305" s="40">
        <v>9.6061161404734696E-2</v>
      </c>
      <c r="AG305" s="40" t="s">
        <v>51</v>
      </c>
      <c r="AH305" s="41">
        <v>1.25</v>
      </c>
      <c r="AI305" s="16"/>
      <c r="AJ305" s="42" t="s">
        <v>54</v>
      </c>
      <c r="AK305" s="42" t="s">
        <v>49</v>
      </c>
      <c r="AL305" s="43">
        <v>0</v>
      </c>
      <c r="AM305" s="16"/>
      <c r="AN305" s="44">
        <v>7.4700000000000003E-2</v>
      </c>
      <c r="AO305" s="44" t="s">
        <v>49</v>
      </c>
      <c r="AP305" s="45">
        <v>0</v>
      </c>
      <c r="AQ305" s="16"/>
      <c r="AR305" s="40">
        <v>8.3299999999999999E-2</v>
      </c>
      <c r="AS305" s="40" t="s">
        <v>49</v>
      </c>
      <c r="AT305" s="41">
        <v>0</v>
      </c>
      <c r="AU305" s="16"/>
      <c r="AV305" s="46">
        <v>1.1299999999999999E-2</v>
      </c>
      <c r="AW305" s="46" t="s">
        <v>51</v>
      </c>
      <c r="AX305" s="47">
        <v>3</v>
      </c>
      <c r="AY305" s="16"/>
      <c r="AZ305" s="48">
        <v>0.85</v>
      </c>
      <c r="BA305" s="48" t="s">
        <v>51</v>
      </c>
      <c r="BB305" s="49">
        <v>3</v>
      </c>
      <c r="BC305" s="16"/>
      <c r="BD305" s="50"/>
    </row>
    <row r="306" spans="1:56" ht="15.6" customHeight="1" thickBot="1" x14ac:dyDescent="0.35">
      <c r="A306" s="51" t="s">
        <v>354</v>
      </c>
      <c r="B306" s="52">
        <v>4491700</v>
      </c>
      <c r="C306" s="52" t="s">
        <v>48</v>
      </c>
      <c r="D306" s="26">
        <v>259.5</v>
      </c>
      <c r="E306" s="26">
        <v>8.4499999999999993</v>
      </c>
      <c r="F306" s="53">
        <v>13.67</v>
      </c>
      <c r="G306" s="53">
        <v>0</v>
      </c>
      <c r="H306" s="28">
        <f t="shared" si="12"/>
        <v>281.62</v>
      </c>
      <c r="I306" s="29">
        <f t="shared" si="14"/>
        <v>267.95</v>
      </c>
      <c r="J306" s="29">
        <v>0.86</v>
      </c>
      <c r="K306" s="30">
        <v>13.67</v>
      </c>
      <c r="L306" s="30">
        <v>0</v>
      </c>
      <c r="M306" s="31">
        <f t="shared" si="13"/>
        <v>282.48</v>
      </c>
      <c r="N306" s="16"/>
      <c r="O306" s="32" t="s">
        <v>49</v>
      </c>
      <c r="P306" s="33" t="s">
        <v>50</v>
      </c>
      <c r="Q306" s="34">
        <v>0</v>
      </c>
      <c r="R306" s="16"/>
      <c r="S306" s="35" t="s">
        <v>51</v>
      </c>
      <c r="T306" s="35" t="s">
        <v>51</v>
      </c>
      <c r="U306" s="35" t="s">
        <v>49</v>
      </c>
      <c r="V306" s="35" t="s">
        <v>49</v>
      </c>
      <c r="W306" s="35" t="s">
        <v>49</v>
      </c>
      <c r="X306" s="36" t="s">
        <v>50</v>
      </c>
      <c r="Y306" s="16"/>
      <c r="Z306" s="37">
        <v>3.34</v>
      </c>
      <c r="AA306" s="37" t="s">
        <v>49</v>
      </c>
      <c r="AB306" s="37" t="s">
        <v>52</v>
      </c>
      <c r="AC306" s="38">
        <v>0</v>
      </c>
      <c r="AD306" s="16"/>
      <c r="AE306" s="39">
        <v>-0.11975000000000025</v>
      </c>
      <c r="AF306" s="40">
        <v>-3.4615354041360721E-2</v>
      </c>
      <c r="AG306" s="40" t="s">
        <v>49</v>
      </c>
      <c r="AH306" s="41">
        <v>0</v>
      </c>
      <c r="AI306" s="16"/>
      <c r="AJ306" s="42">
        <v>0.37479999999999997</v>
      </c>
      <c r="AK306" s="42" t="s">
        <v>49</v>
      </c>
      <c r="AL306" s="43">
        <v>0</v>
      </c>
      <c r="AM306" s="16"/>
      <c r="AN306" s="44">
        <v>7.9899999999999999E-2</v>
      </c>
      <c r="AO306" s="44" t="s">
        <v>49</v>
      </c>
      <c r="AP306" s="45">
        <v>0</v>
      </c>
      <c r="AQ306" s="16"/>
      <c r="AR306" s="40">
        <v>7.5300000000000006E-2</v>
      </c>
      <c r="AS306" s="40" t="s">
        <v>49</v>
      </c>
      <c r="AT306" s="41">
        <v>0</v>
      </c>
      <c r="AU306" s="16"/>
      <c r="AV306" s="46">
        <v>9.7999999999999997E-3</v>
      </c>
      <c r="AW306" s="46" t="s">
        <v>51</v>
      </c>
      <c r="AX306" s="47">
        <v>3</v>
      </c>
      <c r="AY306" s="16"/>
      <c r="AZ306" s="48">
        <v>0.72</v>
      </c>
      <c r="BA306" s="48" t="s">
        <v>49</v>
      </c>
      <c r="BB306" s="49">
        <v>0</v>
      </c>
      <c r="BC306" s="16"/>
      <c r="BD306" s="50"/>
    </row>
    <row r="307" spans="1:56" ht="15.6" customHeight="1" thickBot="1" x14ac:dyDescent="0.35">
      <c r="A307" s="108" t="s">
        <v>355</v>
      </c>
      <c r="B307" s="52">
        <v>4504003</v>
      </c>
      <c r="C307" s="52" t="s">
        <v>48</v>
      </c>
      <c r="D307" s="26">
        <v>254.77</v>
      </c>
      <c r="E307" s="26">
        <v>8.4499999999999993</v>
      </c>
      <c r="F307" s="67">
        <v>0</v>
      </c>
      <c r="G307" s="53">
        <v>9.75</v>
      </c>
      <c r="H307" s="28">
        <f t="shared" si="12"/>
        <v>272.97000000000003</v>
      </c>
      <c r="I307" s="29">
        <f t="shared" si="14"/>
        <v>263.22000000000003</v>
      </c>
      <c r="J307" s="29">
        <v>0.86</v>
      </c>
      <c r="K307" s="68">
        <v>0</v>
      </c>
      <c r="L307" s="30">
        <v>3</v>
      </c>
      <c r="M307" s="31">
        <f t="shared" si="13"/>
        <v>267.08000000000004</v>
      </c>
      <c r="N307" s="16"/>
      <c r="O307" s="32" t="s">
        <v>51</v>
      </c>
      <c r="P307" s="33">
        <v>1</v>
      </c>
      <c r="Q307" s="34">
        <v>3</v>
      </c>
      <c r="R307" s="16"/>
      <c r="S307" s="35" t="s">
        <v>51</v>
      </c>
      <c r="T307" s="35" t="s">
        <v>49</v>
      </c>
      <c r="U307" s="35" t="s">
        <v>49</v>
      </c>
      <c r="V307" s="35" t="s">
        <v>49</v>
      </c>
      <c r="W307" s="35" t="s">
        <v>51</v>
      </c>
      <c r="X307" s="36">
        <v>1</v>
      </c>
      <c r="Y307" s="16"/>
      <c r="Z307" s="37" t="s">
        <v>54</v>
      </c>
      <c r="AA307" s="37" t="s">
        <v>49</v>
      </c>
      <c r="AB307" s="37" t="s">
        <v>52</v>
      </c>
      <c r="AC307" s="38">
        <v>0</v>
      </c>
      <c r="AD307" s="16"/>
      <c r="AE307" s="39">
        <v>5.7497974999999997</v>
      </c>
      <c r="AF307" s="40" t="s">
        <v>52</v>
      </c>
      <c r="AG307" s="40" t="s">
        <v>49</v>
      </c>
      <c r="AH307" s="41">
        <v>0</v>
      </c>
      <c r="AI307" s="16"/>
      <c r="AJ307" s="42">
        <v>0.65300000000000002</v>
      </c>
      <c r="AK307" s="42" t="s">
        <v>49</v>
      </c>
      <c r="AL307" s="43">
        <v>0</v>
      </c>
      <c r="AM307" s="16"/>
      <c r="AN307" s="44">
        <v>9.2699999999999991E-2</v>
      </c>
      <c r="AO307" s="44" t="s">
        <v>49</v>
      </c>
      <c r="AP307" s="45">
        <v>0</v>
      </c>
      <c r="AQ307" s="16"/>
      <c r="AR307" s="40">
        <v>4.3400000000000001E-2</v>
      </c>
      <c r="AS307" s="40" t="s">
        <v>51</v>
      </c>
      <c r="AT307" s="41">
        <v>3</v>
      </c>
      <c r="AU307" s="16"/>
      <c r="AV307" s="46">
        <v>1.83E-2</v>
      </c>
      <c r="AW307" s="46" t="s">
        <v>49</v>
      </c>
      <c r="AX307" s="47">
        <v>0</v>
      </c>
      <c r="AY307" s="16"/>
      <c r="AZ307" s="48" t="s">
        <v>52</v>
      </c>
      <c r="BA307" s="48" t="s">
        <v>49</v>
      </c>
      <c r="BB307" s="49">
        <v>0</v>
      </c>
      <c r="BC307" s="16"/>
      <c r="BD307" s="50"/>
    </row>
    <row r="308" spans="1:56" ht="15.6" customHeight="1" thickBot="1" x14ac:dyDescent="0.35">
      <c r="A308" s="95" t="s">
        <v>356</v>
      </c>
      <c r="B308" s="52">
        <v>4470907</v>
      </c>
      <c r="C308" s="52" t="s">
        <v>48</v>
      </c>
      <c r="D308" s="26">
        <v>247.96</v>
      </c>
      <c r="E308" s="26">
        <v>8.4499999999999993</v>
      </c>
      <c r="F308" s="53">
        <v>13.67</v>
      </c>
      <c r="G308" s="53">
        <v>9.75</v>
      </c>
      <c r="H308" s="28">
        <f t="shared" si="12"/>
        <v>279.83000000000004</v>
      </c>
      <c r="I308" s="29">
        <f t="shared" si="14"/>
        <v>256.41000000000003</v>
      </c>
      <c r="J308" s="29">
        <v>0.86</v>
      </c>
      <c r="K308" s="30">
        <v>13.67</v>
      </c>
      <c r="L308" s="30">
        <v>12.75</v>
      </c>
      <c r="M308" s="31">
        <f t="shared" si="13"/>
        <v>283.69000000000005</v>
      </c>
      <c r="N308" s="16"/>
      <c r="O308" s="32" t="s">
        <v>51</v>
      </c>
      <c r="P308" s="33">
        <v>3</v>
      </c>
      <c r="Q308" s="34">
        <v>12.75</v>
      </c>
      <c r="R308" s="16"/>
      <c r="S308" s="35" t="s">
        <v>51</v>
      </c>
      <c r="T308" s="35" t="s">
        <v>49</v>
      </c>
      <c r="U308" s="35" t="s">
        <v>49</v>
      </c>
      <c r="V308" s="35" t="s">
        <v>49</v>
      </c>
      <c r="W308" s="35" t="s">
        <v>51</v>
      </c>
      <c r="X308" s="36">
        <v>3</v>
      </c>
      <c r="Y308" s="16"/>
      <c r="Z308" s="37">
        <v>4.54</v>
      </c>
      <c r="AA308" s="37" t="s">
        <v>51</v>
      </c>
      <c r="AB308" s="37" t="s">
        <v>60</v>
      </c>
      <c r="AC308" s="38">
        <v>6.75</v>
      </c>
      <c r="AD308" s="16"/>
      <c r="AE308" s="39">
        <v>-0.35972999999999988</v>
      </c>
      <c r="AF308" s="40">
        <v>-7.3364203416239296E-2</v>
      </c>
      <c r="AG308" s="40" t="s">
        <v>49</v>
      </c>
      <c r="AH308" s="41">
        <v>0</v>
      </c>
      <c r="AI308" s="16"/>
      <c r="AJ308" s="42">
        <v>0.36849999999999999</v>
      </c>
      <c r="AK308" s="42" t="s">
        <v>49</v>
      </c>
      <c r="AL308" s="43">
        <v>0</v>
      </c>
      <c r="AM308" s="16"/>
      <c r="AN308" s="44">
        <v>8.929999999999999E-2</v>
      </c>
      <c r="AO308" s="44" t="s">
        <v>49</v>
      </c>
      <c r="AP308" s="45">
        <v>0</v>
      </c>
      <c r="AQ308" s="16"/>
      <c r="AR308" s="40">
        <v>4.6999999999999993E-3</v>
      </c>
      <c r="AS308" s="40" t="s">
        <v>51</v>
      </c>
      <c r="AT308" s="41">
        <v>3</v>
      </c>
      <c r="AU308" s="16"/>
      <c r="AV308" s="46">
        <v>1.55E-2</v>
      </c>
      <c r="AW308" s="46" t="s">
        <v>51</v>
      </c>
      <c r="AX308" s="47">
        <v>3</v>
      </c>
      <c r="AY308" s="16"/>
      <c r="AZ308" s="48" t="s">
        <v>52</v>
      </c>
      <c r="BA308" s="48" t="s">
        <v>49</v>
      </c>
      <c r="BB308" s="49">
        <v>0</v>
      </c>
      <c r="BC308" s="16"/>
      <c r="BD308" s="50"/>
    </row>
    <row r="309" spans="1:56" ht="15.6" customHeight="1" thickBot="1" x14ac:dyDescent="0.35">
      <c r="A309" s="51" t="s">
        <v>357</v>
      </c>
      <c r="B309" s="52">
        <v>4471903</v>
      </c>
      <c r="C309" s="52" t="s">
        <v>48</v>
      </c>
      <c r="D309" s="26">
        <v>256.04000000000002</v>
      </c>
      <c r="E309" s="26">
        <v>8.4499999999999993</v>
      </c>
      <c r="F309" s="53">
        <v>13.67</v>
      </c>
      <c r="G309" s="53">
        <v>15.75</v>
      </c>
      <c r="H309" s="28">
        <f t="shared" si="12"/>
        <v>293.91000000000003</v>
      </c>
      <c r="I309" s="29">
        <f t="shared" si="14"/>
        <v>264.49</v>
      </c>
      <c r="J309" s="29">
        <v>0.86</v>
      </c>
      <c r="K309" s="30">
        <v>13.67</v>
      </c>
      <c r="L309" s="30">
        <v>12.75</v>
      </c>
      <c r="M309" s="31">
        <f t="shared" si="13"/>
        <v>291.77000000000004</v>
      </c>
      <c r="N309" s="16"/>
      <c r="O309" s="32" t="s">
        <v>51</v>
      </c>
      <c r="P309" s="33">
        <v>3</v>
      </c>
      <c r="Q309" s="34">
        <v>12.75</v>
      </c>
      <c r="R309" s="16"/>
      <c r="S309" s="35" t="s">
        <v>51</v>
      </c>
      <c r="T309" s="35" t="s">
        <v>49</v>
      </c>
      <c r="U309" s="35" t="s">
        <v>49</v>
      </c>
      <c r="V309" s="35" t="s">
        <v>49</v>
      </c>
      <c r="W309" s="35" t="s">
        <v>51</v>
      </c>
      <c r="X309" s="36">
        <v>3</v>
      </c>
      <c r="Y309" s="16"/>
      <c r="Z309" s="37">
        <v>4.0999999999999996</v>
      </c>
      <c r="AA309" s="37" t="s">
        <v>51</v>
      </c>
      <c r="AB309" s="37" t="s">
        <v>60</v>
      </c>
      <c r="AC309" s="38">
        <v>6.75</v>
      </c>
      <c r="AD309" s="16"/>
      <c r="AE309" s="39">
        <v>-0.76732250000000057</v>
      </c>
      <c r="AF309" s="40">
        <v>-0.15774652954448515</v>
      </c>
      <c r="AG309" s="40" t="s">
        <v>49</v>
      </c>
      <c r="AH309" s="41">
        <v>0</v>
      </c>
      <c r="AI309" s="16"/>
      <c r="AJ309" s="42">
        <v>0.39380000000000004</v>
      </c>
      <c r="AK309" s="42" t="s">
        <v>49</v>
      </c>
      <c r="AL309" s="43">
        <v>0</v>
      </c>
      <c r="AM309" s="16"/>
      <c r="AN309" s="44">
        <v>0.12300000000000001</v>
      </c>
      <c r="AO309" s="44" t="s">
        <v>49</v>
      </c>
      <c r="AP309" s="45">
        <v>0</v>
      </c>
      <c r="AQ309" s="16"/>
      <c r="AR309" s="40">
        <v>1.8500000000000003E-2</v>
      </c>
      <c r="AS309" s="40" t="s">
        <v>51</v>
      </c>
      <c r="AT309" s="41">
        <v>3</v>
      </c>
      <c r="AU309" s="16"/>
      <c r="AV309" s="46">
        <v>8.3000000000000001E-3</v>
      </c>
      <c r="AW309" s="46" t="s">
        <v>51</v>
      </c>
      <c r="AX309" s="47">
        <v>3</v>
      </c>
      <c r="AY309" s="16"/>
      <c r="AZ309" s="48" t="s">
        <v>52</v>
      </c>
      <c r="BA309" s="48" t="s">
        <v>49</v>
      </c>
      <c r="BB309" s="49">
        <v>0</v>
      </c>
      <c r="BC309" s="16"/>
      <c r="BD309" s="50"/>
    </row>
    <row r="310" spans="1:56" ht="15.6" customHeight="1" thickBot="1" x14ac:dyDescent="0.35">
      <c r="A310" s="51" t="s">
        <v>358</v>
      </c>
      <c r="B310" s="52">
        <v>509515</v>
      </c>
      <c r="C310" s="52" t="s">
        <v>48</v>
      </c>
      <c r="D310" s="26">
        <v>250.28</v>
      </c>
      <c r="E310" s="26">
        <v>8.4499999999999993</v>
      </c>
      <c r="F310" s="53">
        <v>13.67</v>
      </c>
      <c r="G310" s="53">
        <v>6.75</v>
      </c>
      <c r="H310" s="28">
        <f t="shared" si="12"/>
        <v>279.15000000000003</v>
      </c>
      <c r="I310" s="29">
        <f t="shared" si="14"/>
        <v>258.73</v>
      </c>
      <c r="J310" s="29">
        <v>0.86</v>
      </c>
      <c r="K310" s="30">
        <v>13.67</v>
      </c>
      <c r="L310" s="30">
        <v>0</v>
      </c>
      <c r="M310" s="31">
        <f t="shared" si="13"/>
        <v>273.26000000000005</v>
      </c>
      <c r="N310" s="16"/>
      <c r="O310" s="32" t="s">
        <v>51</v>
      </c>
      <c r="P310" s="33">
        <v>0</v>
      </c>
      <c r="Q310" s="34">
        <v>0</v>
      </c>
      <c r="R310" s="16"/>
      <c r="S310" s="35" t="s">
        <v>51</v>
      </c>
      <c r="T310" s="35" t="s">
        <v>49</v>
      </c>
      <c r="U310" s="35" t="s">
        <v>49</v>
      </c>
      <c r="V310" s="35" t="s">
        <v>49</v>
      </c>
      <c r="W310" s="35" t="s">
        <v>51</v>
      </c>
      <c r="X310" s="36">
        <v>0</v>
      </c>
      <c r="Y310" s="16"/>
      <c r="Z310" s="37" t="s">
        <v>54</v>
      </c>
      <c r="AA310" s="37" t="s">
        <v>49</v>
      </c>
      <c r="AB310" s="37" t="s">
        <v>52</v>
      </c>
      <c r="AC310" s="38">
        <v>0</v>
      </c>
      <c r="AD310" s="16"/>
      <c r="AE310" s="39">
        <v>4.8462949999999996</v>
      </c>
      <c r="AF310" s="40" t="s">
        <v>52</v>
      </c>
      <c r="AG310" s="40" t="s">
        <v>49</v>
      </c>
      <c r="AH310" s="41">
        <v>0</v>
      </c>
      <c r="AI310" s="16"/>
      <c r="AJ310" s="42" t="s">
        <v>54</v>
      </c>
      <c r="AK310" s="42" t="s">
        <v>49</v>
      </c>
      <c r="AL310" s="43">
        <v>0</v>
      </c>
      <c r="AM310" s="16"/>
      <c r="AN310" s="44" t="s">
        <v>69</v>
      </c>
      <c r="AO310" s="44" t="s">
        <v>49</v>
      </c>
      <c r="AP310" s="45">
        <v>0</v>
      </c>
      <c r="AQ310" s="16"/>
      <c r="AR310" s="40" t="s">
        <v>69</v>
      </c>
      <c r="AS310" s="40" t="s">
        <v>49</v>
      </c>
      <c r="AT310" s="41">
        <v>0</v>
      </c>
      <c r="AU310" s="16"/>
      <c r="AV310" s="46" t="s">
        <v>69</v>
      </c>
      <c r="AW310" s="46" t="s">
        <v>49</v>
      </c>
      <c r="AX310" s="47">
        <v>0</v>
      </c>
      <c r="AY310" s="16"/>
      <c r="AZ310" s="48" t="s">
        <v>52</v>
      </c>
      <c r="BA310" s="48" t="s">
        <v>49</v>
      </c>
      <c r="BB310" s="49">
        <v>0</v>
      </c>
      <c r="BC310" s="16"/>
      <c r="BD310" s="50"/>
    </row>
    <row r="311" spans="1:56" ht="15.6" customHeight="1" thickBot="1" x14ac:dyDescent="0.35">
      <c r="A311" s="51" t="s">
        <v>359</v>
      </c>
      <c r="B311" s="52">
        <v>452122</v>
      </c>
      <c r="C311" s="52" t="s">
        <v>48</v>
      </c>
      <c r="D311" s="26">
        <v>267.89</v>
      </c>
      <c r="E311" s="26">
        <v>8.4499999999999993</v>
      </c>
      <c r="F311" s="53">
        <v>13.67</v>
      </c>
      <c r="G311" s="53">
        <v>10.5</v>
      </c>
      <c r="H311" s="28">
        <f t="shared" si="12"/>
        <v>300.51</v>
      </c>
      <c r="I311" s="29">
        <f t="shared" si="14"/>
        <v>276.33999999999997</v>
      </c>
      <c r="J311" s="29">
        <v>0.86</v>
      </c>
      <c r="K311" s="30">
        <v>13.67</v>
      </c>
      <c r="L311" s="30">
        <v>12</v>
      </c>
      <c r="M311" s="31">
        <f t="shared" si="13"/>
        <v>302.87</v>
      </c>
      <c r="N311" s="16"/>
      <c r="O311" s="32" t="s">
        <v>51</v>
      </c>
      <c r="P311" s="33">
        <v>4</v>
      </c>
      <c r="Q311" s="34">
        <v>12</v>
      </c>
      <c r="R311" s="16"/>
      <c r="S311" s="35" t="s">
        <v>51</v>
      </c>
      <c r="T311" s="35" t="s">
        <v>49</v>
      </c>
      <c r="U311" s="35" t="s">
        <v>49</v>
      </c>
      <c r="V311" s="35" t="s">
        <v>49</v>
      </c>
      <c r="W311" s="35" t="s">
        <v>51</v>
      </c>
      <c r="X311" s="36">
        <v>4</v>
      </c>
      <c r="Y311" s="16"/>
      <c r="Z311" s="37" t="s">
        <v>54</v>
      </c>
      <c r="AA311" s="37" t="s">
        <v>49</v>
      </c>
      <c r="AB311" s="37" t="s">
        <v>52</v>
      </c>
      <c r="AC311" s="38">
        <v>0</v>
      </c>
      <c r="AD311" s="16"/>
      <c r="AE311" s="39">
        <v>3.2439175000000002</v>
      </c>
      <c r="AF311" s="40" t="s">
        <v>52</v>
      </c>
      <c r="AG311" s="40" t="s">
        <v>49</v>
      </c>
      <c r="AH311" s="41">
        <v>0</v>
      </c>
      <c r="AI311" s="16"/>
      <c r="AJ311" s="42" t="s">
        <v>54</v>
      </c>
      <c r="AK311" s="42" t="s">
        <v>49</v>
      </c>
      <c r="AL311" s="43">
        <v>0</v>
      </c>
      <c r="AM311" s="16"/>
      <c r="AN311" s="44">
        <v>4.6300000000000001E-2</v>
      </c>
      <c r="AO311" s="44" t="s">
        <v>51</v>
      </c>
      <c r="AP311" s="45">
        <v>3</v>
      </c>
      <c r="AQ311" s="16"/>
      <c r="AR311" s="40">
        <v>5.4800000000000001E-2</v>
      </c>
      <c r="AS311" s="40" t="s">
        <v>51</v>
      </c>
      <c r="AT311" s="41">
        <v>3</v>
      </c>
      <c r="AU311" s="16"/>
      <c r="AV311" s="46">
        <v>1.06E-2</v>
      </c>
      <c r="AW311" s="46" t="s">
        <v>51</v>
      </c>
      <c r="AX311" s="47">
        <v>3</v>
      </c>
      <c r="AY311" s="16"/>
      <c r="AZ311" s="48">
        <v>1</v>
      </c>
      <c r="BA311" s="48" t="s">
        <v>51</v>
      </c>
      <c r="BB311" s="49">
        <v>3</v>
      </c>
      <c r="BC311" s="16"/>
      <c r="BD311" s="50"/>
    </row>
    <row r="312" spans="1:56" ht="15.6" customHeight="1" thickBot="1" x14ac:dyDescent="0.35">
      <c r="A312" s="51" t="s">
        <v>360</v>
      </c>
      <c r="B312" s="52">
        <v>638811</v>
      </c>
      <c r="C312" s="52" t="s">
        <v>48</v>
      </c>
      <c r="D312" s="26">
        <v>267.77</v>
      </c>
      <c r="E312" s="26">
        <v>8.4499999999999993</v>
      </c>
      <c r="F312" s="53">
        <v>13.67</v>
      </c>
      <c r="G312" s="53">
        <v>0</v>
      </c>
      <c r="H312" s="28">
        <f t="shared" si="12"/>
        <v>289.89</v>
      </c>
      <c r="I312" s="29">
        <f t="shared" si="14"/>
        <v>276.21999999999997</v>
      </c>
      <c r="J312" s="29">
        <v>0.86</v>
      </c>
      <c r="K312" s="30">
        <v>13.67</v>
      </c>
      <c r="L312" s="30">
        <v>0</v>
      </c>
      <c r="M312" s="31">
        <f t="shared" si="13"/>
        <v>290.75</v>
      </c>
      <c r="N312" s="16"/>
      <c r="O312" s="32" t="s">
        <v>49</v>
      </c>
      <c r="P312" s="33" t="s">
        <v>50</v>
      </c>
      <c r="Q312" s="34">
        <v>0</v>
      </c>
      <c r="R312" s="16"/>
      <c r="S312" s="35" t="s">
        <v>49</v>
      </c>
      <c r="T312" s="35" t="s">
        <v>49</v>
      </c>
      <c r="U312" s="35" t="s">
        <v>49</v>
      </c>
      <c r="V312" s="35" t="s">
        <v>49</v>
      </c>
      <c r="W312" s="35" t="s">
        <v>49</v>
      </c>
      <c r="X312" s="36" t="s">
        <v>50</v>
      </c>
      <c r="Y312" s="16"/>
      <c r="Z312" s="37">
        <v>4.32</v>
      </c>
      <c r="AA312" s="37" t="s">
        <v>51</v>
      </c>
      <c r="AB312" s="37" t="s">
        <v>60</v>
      </c>
      <c r="AC312" s="38">
        <v>6.75</v>
      </c>
      <c r="AD312" s="16"/>
      <c r="AE312" s="39">
        <v>-9.3279999999999141E-2</v>
      </c>
      <c r="AF312" s="40">
        <v>-2.1150716427233849E-2</v>
      </c>
      <c r="AG312" s="40" t="s">
        <v>49</v>
      </c>
      <c r="AH312" s="41">
        <v>0</v>
      </c>
      <c r="AI312" s="16"/>
      <c r="AJ312" s="42">
        <v>0.37549999999999994</v>
      </c>
      <c r="AK312" s="42" t="s">
        <v>49</v>
      </c>
      <c r="AL312" s="43">
        <v>0</v>
      </c>
      <c r="AM312" s="16"/>
      <c r="AN312" s="44">
        <v>5.0099999999999999E-2</v>
      </c>
      <c r="AO312" s="44" t="s">
        <v>51</v>
      </c>
      <c r="AP312" s="45">
        <v>3</v>
      </c>
      <c r="AQ312" s="16"/>
      <c r="AR312" s="40">
        <v>5.5500000000000001E-2</v>
      </c>
      <c r="AS312" s="40" t="s">
        <v>51</v>
      </c>
      <c r="AT312" s="41">
        <v>3</v>
      </c>
      <c r="AU312" s="16"/>
      <c r="AV312" s="46">
        <v>1.43E-2</v>
      </c>
      <c r="AW312" s="46" t="s">
        <v>51</v>
      </c>
      <c r="AX312" s="47">
        <v>3</v>
      </c>
      <c r="AY312" s="16"/>
      <c r="AZ312" s="48" t="s">
        <v>50</v>
      </c>
      <c r="BA312" s="48" t="s">
        <v>49</v>
      </c>
      <c r="BB312" s="49">
        <v>0</v>
      </c>
      <c r="BC312" s="16"/>
      <c r="BD312" s="50"/>
    </row>
    <row r="313" spans="1:56" ht="15.6" customHeight="1" thickBot="1" x14ac:dyDescent="0.35">
      <c r="A313" s="51" t="s">
        <v>361</v>
      </c>
      <c r="B313" s="52">
        <v>503037</v>
      </c>
      <c r="C313" s="52" t="s">
        <v>48</v>
      </c>
      <c r="D313" s="26">
        <v>250.57000000000002</v>
      </c>
      <c r="E313" s="26">
        <v>8.4499999999999993</v>
      </c>
      <c r="F313" s="53">
        <v>13.67</v>
      </c>
      <c r="G313" s="53">
        <v>0</v>
      </c>
      <c r="H313" s="28">
        <f t="shared" si="12"/>
        <v>272.69000000000005</v>
      </c>
      <c r="I313" s="29">
        <f t="shared" si="14"/>
        <v>259.02000000000004</v>
      </c>
      <c r="J313" s="29">
        <v>0.86</v>
      </c>
      <c r="K313" s="30">
        <v>13.67</v>
      </c>
      <c r="L313" s="30">
        <v>0</v>
      </c>
      <c r="M313" s="31">
        <f t="shared" si="13"/>
        <v>273.55000000000007</v>
      </c>
      <c r="N313" s="16"/>
      <c r="O313" s="32" t="s">
        <v>49</v>
      </c>
      <c r="P313" s="33" t="s">
        <v>50</v>
      </c>
      <c r="Q313" s="34">
        <v>0</v>
      </c>
      <c r="R313" s="16"/>
      <c r="S313" s="35" t="s">
        <v>51</v>
      </c>
      <c r="T313" s="35" t="s">
        <v>49</v>
      </c>
      <c r="U313" s="35" t="s">
        <v>51</v>
      </c>
      <c r="V313" s="35" t="s">
        <v>49</v>
      </c>
      <c r="W313" s="35" t="s">
        <v>49</v>
      </c>
      <c r="X313" s="36" t="s">
        <v>50</v>
      </c>
      <c r="Y313" s="16"/>
      <c r="Z313" s="37">
        <v>3.06</v>
      </c>
      <c r="AA313" s="37" t="s">
        <v>49</v>
      </c>
      <c r="AB313" s="37" t="s">
        <v>52</v>
      </c>
      <c r="AC313" s="38">
        <v>0</v>
      </c>
      <c r="AD313" s="16"/>
      <c r="AE313" s="39">
        <v>-0.31193500000000007</v>
      </c>
      <c r="AF313" s="40">
        <v>-9.2612811881849541E-2</v>
      </c>
      <c r="AG313" s="40" t="s">
        <v>49</v>
      </c>
      <c r="AH313" s="41">
        <v>0</v>
      </c>
      <c r="AI313" s="16"/>
      <c r="AJ313" s="42">
        <v>0.2545</v>
      </c>
      <c r="AK313" s="42" t="s">
        <v>51</v>
      </c>
      <c r="AL313" s="43">
        <v>4.5</v>
      </c>
      <c r="AM313" s="16"/>
      <c r="AN313" s="44">
        <v>8.3000000000000004E-2</v>
      </c>
      <c r="AO313" s="44" t="s">
        <v>49</v>
      </c>
      <c r="AP313" s="45">
        <v>0</v>
      </c>
      <c r="AQ313" s="16"/>
      <c r="AR313" s="40">
        <v>2.4700000000000003E-2</v>
      </c>
      <c r="AS313" s="40" t="s">
        <v>51</v>
      </c>
      <c r="AT313" s="41">
        <v>3</v>
      </c>
      <c r="AU313" s="16"/>
      <c r="AV313" s="46">
        <v>2.6600000000000002E-2</v>
      </c>
      <c r="AW313" s="46" t="s">
        <v>49</v>
      </c>
      <c r="AX313" s="47">
        <v>0</v>
      </c>
      <c r="AY313" s="16"/>
      <c r="AZ313" s="48">
        <v>0.89</v>
      </c>
      <c r="BA313" s="48" t="s">
        <v>51</v>
      </c>
      <c r="BB313" s="49">
        <v>3</v>
      </c>
      <c r="BC313" s="16"/>
      <c r="BD313" s="50"/>
    </row>
    <row r="314" spans="1:56" ht="15.6" customHeight="1" thickBot="1" x14ac:dyDescent="0.35">
      <c r="A314" s="51" t="s">
        <v>362</v>
      </c>
      <c r="B314" s="52">
        <v>5561400</v>
      </c>
      <c r="C314" s="52" t="s">
        <v>48</v>
      </c>
      <c r="D314" s="26">
        <v>268.86</v>
      </c>
      <c r="E314" s="26">
        <v>8.4499999999999993</v>
      </c>
      <c r="F314" s="53">
        <v>13.67</v>
      </c>
      <c r="G314" s="53">
        <v>0</v>
      </c>
      <c r="H314" s="28">
        <f t="shared" si="12"/>
        <v>290.98</v>
      </c>
      <c r="I314" s="29">
        <f t="shared" si="14"/>
        <v>277.31</v>
      </c>
      <c r="J314" s="29">
        <v>0.86</v>
      </c>
      <c r="K314" s="30">
        <v>13.67</v>
      </c>
      <c r="L314" s="30">
        <v>12.75</v>
      </c>
      <c r="M314" s="31">
        <f t="shared" si="13"/>
        <v>304.59000000000003</v>
      </c>
      <c r="N314" s="16"/>
      <c r="O314" s="32" t="s">
        <v>51</v>
      </c>
      <c r="P314" s="33">
        <v>3</v>
      </c>
      <c r="Q314" s="34">
        <v>12.75</v>
      </c>
      <c r="R314" s="16"/>
      <c r="S314" s="35" t="s">
        <v>51</v>
      </c>
      <c r="T314" s="35" t="s">
        <v>49</v>
      </c>
      <c r="U314" s="35" t="s">
        <v>49</v>
      </c>
      <c r="V314" s="35" t="s">
        <v>49</v>
      </c>
      <c r="W314" s="35" t="s">
        <v>51</v>
      </c>
      <c r="X314" s="36">
        <v>3</v>
      </c>
      <c r="Y314" s="16"/>
      <c r="Z314" s="37">
        <v>4.28</v>
      </c>
      <c r="AA314" s="37" t="s">
        <v>51</v>
      </c>
      <c r="AB314" s="37" t="s">
        <v>60</v>
      </c>
      <c r="AC314" s="38">
        <v>6.75</v>
      </c>
      <c r="AD314" s="16"/>
      <c r="AE314" s="39">
        <v>-0.41347250000000013</v>
      </c>
      <c r="AF314" s="40">
        <v>-8.8082882238029223E-2</v>
      </c>
      <c r="AG314" s="40" t="s">
        <v>49</v>
      </c>
      <c r="AH314" s="41">
        <v>0</v>
      </c>
      <c r="AI314" s="16"/>
      <c r="AJ314" s="42">
        <v>0.35499999999999998</v>
      </c>
      <c r="AK314" s="42" t="s">
        <v>49</v>
      </c>
      <c r="AL314" s="43">
        <v>0</v>
      </c>
      <c r="AM314" s="16"/>
      <c r="AN314" s="44">
        <v>6.13E-2</v>
      </c>
      <c r="AO314" s="44" t="s">
        <v>49</v>
      </c>
      <c r="AP314" s="45">
        <v>0</v>
      </c>
      <c r="AQ314" s="16"/>
      <c r="AR314" s="40">
        <v>4.7400000000000005E-2</v>
      </c>
      <c r="AS314" s="40" t="s">
        <v>51</v>
      </c>
      <c r="AT314" s="41">
        <v>3</v>
      </c>
      <c r="AU314" s="16"/>
      <c r="AV314" s="46">
        <v>2.7000000000000003E-2</v>
      </c>
      <c r="AW314" s="46" t="s">
        <v>49</v>
      </c>
      <c r="AX314" s="47">
        <v>0</v>
      </c>
      <c r="AY314" s="16"/>
      <c r="AZ314" s="48">
        <v>0.89</v>
      </c>
      <c r="BA314" s="48" t="s">
        <v>51</v>
      </c>
      <c r="BB314" s="49">
        <v>3</v>
      </c>
      <c r="BC314" s="16"/>
      <c r="BD314" s="50"/>
    </row>
    <row r="315" spans="1:56" ht="15.6" customHeight="1" thickBot="1" x14ac:dyDescent="0.35">
      <c r="A315" s="104" t="s">
        <v>363</v>
      </c>
      <c r="B315" s="57">
        <v>971367</v>
      </c>
      <c r="C315" s="52" t="s">
        <v>48</v>
      </c>
      <c r="D315" s="26">
        <v>264.70999999999998</v>
      </c>
      <c r="E315" s="26">
        <v>8.4499999999999993</v>
      </c>
      <c r="F315" s="53">
        <v>13.67</v>
      </c>
      <c r="G315" s="53">
        <v>0</v>
      </c>
      <c r="H315" s="28">
        <f t="shared" si="12"/>
        <v>286.83</v>
      </c>
      <c r="I315" s="29">
        <f t="shared" si="14"/>
        <v>273.15999999999997</v>
      </c>
      <c r="J315" s="29">
        <v>0.86</v>
      </c>
      <c r="K315" s="30">
        <v>13.67</v>
      </c>
      <c r="L315" s="30">
        <v>0</v>
      </c>
      <c r="M315" s="31">
        <f t="shared" si="13"/>
        <v>287.69</v>
      </c>
      <c r="N315" s="16"/>
      <c r="O315" s="32" t="s">
        <v>49</v>
      </c>
      <c r="P315" s="33" t="s">
        <v>50</v>
      </c>
      <c r="Q315" s="34">
        <v>0</v>
      </c>
      <c r="R315" s="16"/>
      <c r="S315" s="35" t="s">
        <v>51</v>
      </c>
      <c r="T315" s="35" t="s">
        <v>49</v>
      </c>
      <c r="U315" s="35" t="s">
        <v>51</v>
      </c>
      <c r="V315" s="35" t="s">
        <v>49</v>
      </c>
      <c r="W315" s="35" t="s">
        <v>49</v>
      </c>
      <c r="X315" s="36" t="s">
        <v>50</v>
      </c>
      <c r="Y315" s="16"/>
      <c r="Z315" s="37">
        <v>3.52</v>
      </c>
      <c r="AA315" s="37" t="s">
        <v>49</v>
      </c>
      <c r="AB315" s="37" t="s">
        <v>52</v>
      </c>
      <c r="AC315" s="38">
        <v>0</v>
      </c>
      <c r="AD315" s="16"/>
      <c r="AE315" s="39">
        <v>0.44747500000000029</v>
      </c>
      <c r="AF315" s="40">
        <v>0.14572706807625463</v>
      </c>
      <c r="AG315" s="40" t="s">
        <v>49</v>
      </c>
      <c r="AH315" s="41">
        <v>0</v>
      </c>
      <c r="AI315" s="16"/>
      <c r="AJ315" s="42">
        <v>0.58150000000000002</v>
      </c>
      <c r="AK315" s="42" t="s">
        <v>49</v>
      </c>
      <c r="AL315" s="43">
        <v>0</v>
      </c>
      <c r="AM315" s="16"/>
      <c r="AN315" s="44">
        <v>0.01</v>
      </c>
      <c r="AO315" s="44" t="s">
        <v>51</v>
      </c>
      <c r="AP315" s="45">
        <v>3</v>
      </c>
      <c r="AQ315" s="16"/>
      <c r="AR315" s="40">
        <v>2.3900000000000001E-2</v>
      </c>
      <c r="AS315" s="40" t="s">
        <v>51</v>
      </c>
      <c r="AT315" s="41">
        <v>3</v>
      </c>
      <c r="AU315" s="16"/>
      <c r="AV315" s="46">
        <v>1.6299999999999999E-2</v>
      </c>
      <c r="AW315" s="46" t="s">
        <v>51</v>
      </c>
      <c r="AX315" s="47">
        <v>3</v>
      </c>
      <c r="AY315" s="16"/>
      <c r="AZ315" s="48">
        <v>0.92</v>
      </c>
      <c r="BA315" s="48" t="s">
        <v>51</v>
      </c>
      <c r="BB315" s="49">
        <v>3</v>
      </c>
      <c r="BC315" s="16"/>
      <c r="BD315" s="50"/>
    </row>
    <row r="316" spans="1:56" ht="15.6" customHeight="1" thickBot="1" x14ac:dyDescent="0.35">
      <c r="A316" s="153" t="s">
        <v>364</v>
      </c>
      <c r="B316" s="143">
        <v>186571</v>
      </c>
      <c r="C316" s="52" t="s">
        <v>48</v>
      </c>
      <c r="D316" s="26">
        <v>274.22999999999996</v>
      </c>
      <c r="E316" s="26">
        <v>8.4499999999999993</v>
      </c>
      <c r="F316" s="53">
        <v>13.67</v>
      </c>
      <c r="G316" s="53">
        <v>0</v>
      </c>
      <c r="H316" s="28">
        <f t="shared" si="12"/>
        <v>296.34999999999997</v>
      </c>
      <c r="I316" s="29">
        <f t="shared" si="14"/>
        <v>282.67999999999995</v>
      </c>
      <c r="J316" s="29">
        <v>0.86</v>
      </c>
      <c r="K316" s="30">
        <v>13.67</v>
      </c>
      <c r="L316" s="30">
        <v>3</v>
      </c>
      <c r="M316" s="31">
        <f t="shared" si="13"/>
        <v>300.20999999999998</v>
      </c>
      <c r="N316" s="16"/>
      <c r="O316" s="32" t="s">
        <v>51</v>
      </c>
      <c r="P316" s="33">
        <v>1</v>
      </c>
      <c r="Q316" s="34">
        <v>3</v>
      </c>
      <c r="R316" s="16"/>
      <c r="S316" s="35" t="s">
        <v>51</v>
      </c>
      <c r="T316" s="35" t="s">
        <v>49</v>
      </c>
      <c r="U316" s="35" t="s">
        <v>49</v>
      </c>
      <c r="V316" s="35" t="s">
        <v>49</v>
      </c>
      <c r="W316" s="35" t="s">
        <v>51</v>
      </c>
      <c r="X316" s="36">
        <v>1</v>
      </c>
      <c r="Y316" s="16"/>
      <c r="Z316" s="37">
        <v>3.34</v>
      </c>
      <c r="AA316" s="37" t="s">
        <v>49</v>
      </c>
      <c r="AB316" s="37" t="s">
        <v>52</v>
      </c>
      <c r="AC316" s="38">
        <v>0</v>
      </c>
      <c r="AD316" s="16"/>
      <c r="AE316" s="39">
        <v>-0.20645250000000015</v>
      </c>
      <c r="AF316" s="40">
        <v>-5.8227310802311617E-2</v>
      </c>
      <c r="AG316" s="40" t="s">
        <v>49</v>
      </c>
      <c r="AH316" s="41">
        <v>0</v>
      </c>
      <c r="AI316" s="16"/>
      <c r="AJ316" s="42">
        <v>0.52529999999999999</v>
      </c>
      <c r="AK316" s="42" t="s">
        <v>49</v>
      </c>
      <c r="AL316" s="43">
        <v>0</v>
      </c>
      <c r="AM316" s="16"/>
      <c r="AN316" s="44">
        <v>7.1900000000000006E-2</v>
      </c>
      <c r="AO316" s="44" t="s">
        <v>49</v>
      </c>
      <c r="AP316" s="45">
        <v>0</v>
      </c>
      <c r="AQ316" s="16"/>
      <c r="AR316" s="40">
        <v>9.3000000000000013E-2</v>
      </c>
      <c r="AS316" s="40" t="s">
        <v>49</v>
      </c>
      <c r="AT316" s="41">
        <v>0</v>
      </c>
      <c r="AU316" s="16"/>
      <c r="AV316" s="46">
        <v>2.2099999999999998E-2</v>
      </c>
      <c r="AW316" s="46" t="s">
        <v>49</v>
      </c>
      <c r="AX316" s="47">
        <v>0</v>
      </c>
      <c r="AY316" s="16"/>
      <c r="AZ316" s="48">
        <v>0.89</v>
      </c>
      <c r="BA316" s="48" t="s">
        <v>51</v>
      </c>
      <c r="BB316" s="49">
        <v>3</v>
      </c>
      <c r="BC316" s="16"/>
      <c r="BD316" s="50"/>
    </row>
    <row r="317" spans="1:56" ht="15.6" customHeight="1" thickBot="1" x14ac:dyDescent="0.35">
      <c r="A317" s="56" t="s">
        <v>365</v>
      </c>
      <c r="B317" s="52">
        <v>1004212</v>
      </c>
      <c r="C317" s="57" t="s">
        <v>48</v>
      </c>
      <c r="D317" s="26">
        <v>234.39000000000001</v>
      </c>
      <c r="E317" s="26">
        <v>8.4499999999999993</v>
      </c>
      <c r="F317" s="53">
        <v>13.67</v>
      </c>
      <c r="G317" s="53">
        <v>3</v>
      </c>
      <c r="H317" s="28">
        <f t="shared" si="12"/>
        <v>259.51</v>
      </c>
      <c r="I317" s="29">
        <f t="shared" si="14"/>
        <v>242.84</v>
      </c>
      <c r="J317" s="29">
        <v>0.86</v>
      </c>
      <c r="K317" s="30">
        <v>13.67</v>
      </c>
      <c r="L317" s="30">
        <v>3</v>
      </c>
      <c r="M317" s="31">
        <f t="shared" si="13"/>
        <v>260.37</v>
      </c>
      <c r="N317" s="16"/>
      <c r="O317" s="32" t="s">
        <v>51</v>
      </c>
      <c r="P317" s="33">
        <v>1</v>
      </c>
      <c r="Q317" s="34">
        <v>3</v>
      </c>
      <c r="R317" s="16"/>
      <c r="S317" s="35" t="s">
        <v>51</v>
      </c>
      <c r="T317" s="35" t="s">
        <v>49</v>
      </c>
      <c r="U317" s="35" t="s">
        <v>49</v>
      </c>
      <c r="V317" s="35" t="s">
        <v>49</v>
      </c>
      <c r="W317" s="35" t="s">
        <v>51</v>
      </c>
      <c r="X317" s="36">
        <v>1</v>
      </c>
      <c r="Y317" s="16"/>
      <c r="Z317" s="37">
        <v>3.75</v>
      </c>
      <c r="AA317" s="37" t="s">
        <v>49</v>
      </c>
      <c r="AB317" s="37" t="s">
        <v>82</v>
      </c>
      <c r="AC317" s="38">
        <v>0</v>
      </c>
      <c r="AD317" s="16"/>
      <c r="AE317" s="39">
        <v>-5.1860000000000017E-2</v>
      </c>
      <c r="AF317" s="40">
        <v>-1.365762961382829E-2</v>
      </c>
      <c r="AG317" s="40" t="s">
        <v>49</v>
      </c>
      <c r="AH317" s="41">
        <v>0</v>
      </c>
      <c r="AI317" s="16"/>
      <c r="AJ317" s="42">
        <v>0.36130000000000001</v>
      </c>
      <c r="AK317" s="42" t="s">
        <v>49</v>
      </c>
      <c r="AL317" s="43">
        <v>0</v>
      </c>
      <c r="AM317" s="16"/>
      <c r="AN317" s="44">
        <v>9.9399999999999988E-2</v>
      </c>
      <c r="AO317" s="44" t="s">
        <v>49</v>
      </c>
      <c r="AP317" s="45">
        <v>0</v>
      </c>
      <c r="AQ317" s="16"/>
      <c r="AR317" s="40">
        <v>6.4600000000000005E-2</v>
      </c>
      <c r="AS317" s="40" t="s">
        <v>49</v>
      </c>
      <c r="AT317" s="41">
        <v>0</v>
      </c>
      <c r="AU317" s="16"/>
      <c r="AV317" s="46">
        <v>2.7200000000000002E-2</v>
      </c>
      <c r="AW317" s="46" t="s">
        <v>49</v>
      </c>
      <c r="AX317" s="47">
        <v>0</v>
      </c>
      <c r="AY317" s="16"/>
      <c r="AZ317" s="48">
        <v>0.95</v>
      </c>
      <c r="BA317" s="48" t="s">
        <v>51</v>
      </c>
      <c r="BB317" s="49">
        <v>3</v>
      </c>
      <c r="BC317" s="16"/>
      <c r="BD317" s="50"/>
    </row>
    <row r="318" spans="1:56" ht="15.6" customHeight="1" thickBot="1" x14ac:dyDescent="0.35">
      <c r="A318" s="103" t="s">
        <v>366</v>
      </c>
      <c r="B318" s="25">
        <v>964255</v>
      </c>
      <c r="C318" s="52" t="s">
        <v>48</v>
      </c>
      <c r="D318" s="26">
        <v>242.70000000000002</v>
      </c>
      <c r="E318" s="26">
        <v>8.4499999999999993</v>
      </c>
      <c r="F318" s="141">
        <v>13.67</v>
      </c>
      <c r="G318" s="53">
        <v>6</v>
      </c>
      <c r="H318" s="28">
        <f t="shared" si="12"/>
        <v>270.82</v>
      </c>
      <c r="I318" s="29">
        <f t="shared" si="14"/>
        <v>251.15</v>
      </c>
      <c r="J318" s="29">
        <v>0.86</v>
      </c>
      <c r="K318" s="30">
        <v>13.67</v>
      </c>
      <c r="L318" s="30">
        <v>0</v>
      </c>
      <c r="M318" s="31">
        <f t="shared" si="13"/>
        <v>265.68</v>
      </c>
      <c r="N318" s="16"/>
      <c r="O318" s="32" t="s">
        <v>49</v>
      </c>
      <c r="P318" s="33" t="s">
        <v>50</v>
      </c>
      <c r="Q318" s="34">
        <v>0</v>
      </c>
      <c r="R318" s="16"/>
      <c r="S318" s="35" t="s">
        <v>51</v>
      </c>
      <c r="T318" s="35" t="s">
        <v>49</v>
      </c>
      <c r="U318" s="35" t="s">
        <v>51</v>
      </c>
      <c r="V318" s="35" t="s">
        <v>49</v>
      </c>
      <c r="W318" s="35" t="s">
        <v>49</v>
      </c>
      <c r="X318" s="36" t="s">
        <v>50</v>
      </c>
      <c r="Y318" s="16"/>
      <c r="Z318" s="37">
        <v>3.29</v>
      </c>
      <c r="AA318" s="37" t="s">
        <v>49</v>
      </c>
      <c r="AB318" s="37" t="s">
        <v>52</v>
      </c>
      <c r="AC318" s="38">
        <v>0</v>
      </c>
      <c r="AD318" s="16"/>
      <c r="AE318" s="39">
        <v>-0.31772</v>
      </c>
      <c r="AF318" s="40">
        <v>-8.8069325627405937E-2</v>
      </c>
      <c r="AG318" s="40" t="s">
        <v>49</v>
      </c>
      <c r="AH318" s="41">
        <v>0</v>
      </c>
      <c r="AI318" s="16"/>
      <c r="AJ318" s="42" t="s">
        <v>54</v>
      </c>
      <c r="AK318" s="42" t="s">
        <v>49</v>
      </c>
      <c r="AL318" s="43">
        <v>0</v>
      </c>
      <c r="AM318" s="16"/>
      <c r="AN318" s="44">
        <v>6.480000000000001E-2</v>
      </c>
      <c r="AO318" s="44" t="s">
        <v>49</v>
      </c>
      <c r="AP318" s="45">
        <v>0</v>
      </c>
      <c r="AQ318" s="16"/>
      <c r="AR318" s="40">
        <v>6.2400000000000004E-2</v>
      </c>
      <c r="AS318" s="40" t="s">
        <v>49</v>
      </c>
      <c r="AT318" s="41">
        <v>0</v>
      </c>
      <c r="AU318" s="16"/>
      <c r="AV318" s="46">
        <v>3.0299999999999997E-2</v>
      </c>
      <c r="AW318" s="46" t="s">
        <v>49</v>
      </c>
      <c r="AX318" s="47">
        <v>0</v>
      </c>
      <c r="AY318" s="16"/>
      <c r="AZ318" s="48">
        <v>0.94</v>
      </c>
      <c r="BA318" s="48" t="s">
        <v>51</v>
      </c>
      <c r="BB318" s="49">
        <v>3</v>
      </c>
      <c r="BC318" s="16"/>
      <c r="BD318" s="50"/>
    </row>
    <row r="319" spans="1:56" ht="15.6" customHeight="1" thickBot="1" x14ac:dyDescent="0.35">
      <c r="A319" s="51" t="s">
        <v>367</v>
      </c>
      <c r="B319" s="52">
        <v>4466900</v>
      </c>
      <c r="C319" s="52" t="s">
        <v>48</v>
      </c>
      <c r="D319" s="26">
        <v>275.60999999999996</v>
      </c>
      <c r="E319" s="26">
        <v>8.4499999999999993</v>
      </c>
      <c r="F319" s="67">
        <v>0</v>
      </c>
      <c r="G319" s="53">
        <v>9.75</v>
      </c>
      <c r="H319" s="28">
        <f t="shared" si="12"/>
        <v>293.80999999999995</v>
      </c>
      <c r="I319" s="29">
        <f t="shared" si="14"/>
        <v>284.05999999999995</v>
      </c>
      <c r="J319" s="29">
        <v>0.86</v>
      </c>
      <c r="K319" s="68">
        <v>0</v>
      </c>
      <c r="L319" s="30">
        <v>0</v>
      </c>
      <c r="M319" s="31">
        <f t="shared" si="13"/>
        <v>284.91999999999996</v>
      </c>
      <c r="N319" s="16"/>
      <c r="O319" s="32" t="s">
        <v>49</v>
      </c>
      <c r="P319" s="33" t="s">
        <v>50</v>
      </c>
      <c r="Q319" s="34">
        <v>0</v>
      </c>
      <c r="R319" s="16"/>
      <c r="S319" s="35" t="s">
        <v>51</v>
      </c>
      <c r="T319" s="35" t="s">
        <v>49</v>
      </c>
      <c r="U319" s="35" t="s">
        <v>49</v>
      </c>
      <c r="V319" s="35" t="s">
        <v>51</v>
      </c>
      <c r="W319" s="35" t="s">
        <v>49</v>
      </c>
      <c r="X319" s="36" t="s">
        <v>50</v>
      </c>
      <c r="Y319" s="16"/>
      <c r="Z319" s="37">
        <v>4.91</v>
      </c>
      <c r="AA319" s="37" t="s">
        <v>51</v>
      </c>
      <c r="AB319" s="37" t="s">
        <v>60</v>
      </c>
      <c r="AC319" s="38">
        <v>6.75</v>
      </c>
      <c r="AD319" s="16"/>
      <c r="AE319" s="39">
        <v>-0.37114249999999949</v>
      </c>
      <c r="AF319" s="40">
        <v>-7.0282955447110038E-2</v>
      </c>
      <c r="AG319" s="40" t="s">
        <v>49</v>
      </c>
      <c r="AH319" s="41">
        <v>0</v>
      </c>
      <c r="AI319" s="16"/>
      <c r="AJ319" s="42">
        <v>0.312</v>
      </c>
      <c r="AK319" s="42" t="s">
        <v>49</v>
      </c>
      <c r="AL319" s="43">
        <v>0</v>
      </c>
      <c r="AM319" s="16"/>
      <c r="AN319" s="44">
        <v>0.12189999999999999</v>
      </c>
      <c r="AO319" s="44" t="s">
        <v>49</v>
      </c>
      <c r="AP319" s="45">
        <v>0</v>
      </c>
      <c r="AQ319" s="16"/>
      <c r="AR319" s="40">
        <v>3.4200000000000001E-2</v>
      </c>
      <c r="AS319" s="40" t="s">
        <v>51</v>
      </c>
      <c r="AT319" s="41">
        <v>3</v>
      </c>
      <c r="AU319" s="16"/>
      <c r="AV319" s="46">
        <v>9.5999999999999992E-3</v>
      </c>
      <c r="AW319" s="46" t="s">
        <v>51</v>
      </c>
      <c r="AX319" s="47">
        <v>3</v>
      </c>
      <c r="AY319" s="16"/>
      <c r="AZ319" s="48" t="s">
        <v>52</v>
      </c>
      <c r="BA319" s="48" t="s">
        <v>49</v>
      </c>
      <c r="BB319" s="49">
        <v>0</v>
      </c>
      <c r="BC319" s="16"/>
      <c r="BD319" s="50"/>
    </row>
    <row r="320" spans="1:56" ht="15.6" customHeight="1" thickBot="1" x14ac:dyDescent="0.35">
      <c r="A320" s="51" t="s">
        <v>368</v>
      </c>
      <c r="B320" s="52">
        <v>450570</v>
      </c>
      <c r="C320" s="52" t="s">
        <v>48</v>
      </c>
      <c r="D320" s="26">
        <v>243.44</v>
      </c>
      <c r="E320" s="26">
        <v>8.4499999999999993</v>
      </c>
      <c r="F320" s="53">
        <v>13.67</v>
      </c>
      <c r="G320" s="53">
        <v>0</v>
      </c>
      <c r="H320" s="28">
        <f t="shared" si="12"/>
        <v>265.56</v>
      </c>
      <c r="I320" s="29">
        <f t="shared" si="14"/>
        <v>251.89</v>
      </c>
      <c r="J320" s="29">
        <v>0.86</v>
      </c>
      <c r="K320" s="30">
        <v>13.67</v>
      </c>
      <c r="L320" s="30">
        <v>12</v>
      </c>
      <c r="M320" s="31">
        <f t="shared" si="13"/>
        <v>278.42</v>
      </c>
      <c r="N320" s="16"/>
      <c r="O320" s="32" t="s">
        <v>51</v>
      </c>
      <c r="P320" s="33">
        <v>4</v>
      </c>
      <c r="Q320" s="34">
        <v>12</v>
      </c>
      <c r="R320" s="16"/>
      <c r="S320" s="35" t="s">
        <v>51</v>
      </c>
      <c r="T320" s="35" t="s">
        <v>49</v>
      </c>
      <c r="U320" s="35" t="s">
        <v>49</v>
      </c>
      <c r="V320" s="35" t="s">
        <v>49</v>
      </c>
      <c r="W320" s="35" t="s">
        <v>51</v>
      </c>
      <c r="X320" s="36">
        <v>4</v>
      </c>
      <c r="Y320" s="16"/>
      <c r="Z320" s="37">
        <v>3.19</v>
      </c>
      <c r="AA320" s="37" t="s">
        <v>49</v>
      </c>
      <c r="AB320" s="37" t="s">
        <v>52</v>
      </c>
      <c r="AC320" s="38">
        <v>0</v>
      </c>
      <c r="AD320" s="16"/>
      <c r="AE320" s="39">
        <v>-7.8882499999999744E-2</v>
      </c>
      <c r="AF320" s="40">
        <v>-2.4116875086464651E-2</v>
      </c>
      <c r="AG320" s="40" t="s">
        <v>49</v>
      </c>
      <c r="AH320" s="41">
        <v>0</v>
      </c>
      <c r="AI320" s="16"/>
      <c r="AJ320" s="42">
        <v>0.50880000000000003</v>
      </c>
      <c r="AK320" s="42" t="s">
        <v>49</v>
      </c>
      <c r="AL320" s="43">
        <v>0</v>
      </c>
      <c r="AM320" s="16"/>
      <c r="AN320" s="44">
        <v>1.5700000000000002E-2</v>
      </c>
      <c r="AO320" s="44" t="s">
        <v>51</v>
      </c>
      <c r="AP320" s="45">
        <v>3</v>
      </c>
      <c r="AQ320" s="16"/>
      <c r="AR320" s="40">
        <v>2.8300000000000002E-2</v>
      </c>
      <c r="AS320" s="40" t="s">
        <v>51</v>
      </c>
      <c r="AT320" s="41">
        <v>3</v>
      </c>
      <c r="AU320" s="16"/>
      <c r="AV320" s="46">
        <v>1.8000000000000002E-2</v>
      </c>
      <c r="AW320" s="46" t="s">
        <v>51</v>
      </c>
      <c r="AX320" s="47">
        <v>3</v>
      </c>
      <c r="AY320" s="16"/>
      <c r="AZ320" s="48">
        <v>0.86</v>
      </c>
      <c r="BA320" s="48" t="s">
        <v>51</v>
      </c>
      <c r="BB320" s="49">
        <v>3</v>
      </c>
      <c r="BC320" s="16"/>
      <c r="BD320" s="50"/>
    </row>
    <row r="321" spans="1:56" ht="15.6" customHeight="1" thickBot="1" x14ac:dyDescent="0.35">
      <c r="A321" s="51" t="s">
        <v>369</v>
      </c>
      <c r="B321" s="52">
        <v>631621</v>
      </c>
      <c r="C321" s="52" t="s">
        <v>48</v>
      </c>
      <c r="D321" s="26">
        <v>266.29000000000002</v>
      </c>
      <c r="E321" s="26">
        <v>8.4499999999999993</v>
      </c>
      <c r="F321" s="67">
        <v>0</v>
      </c>
      <c r="G321" s="53">
        <v>6.75</v>
      </c>
      <c r="H321" s="28">
        <f t="shared" si="12"/>
        <v>281.49</v>
      </c>
      <c r="I321" s="29">
        <f t="shared" si="14"/>
        <v>274.74</v>
      </c>
      <c r="J321" s="29">
        <v>0.86</v>
      </c>
      <c r="K321" s="68">
        <v>0</v>
      </c>
      <c r="L321" s="30">
        <v>6.75</v>
      </c>
      <c r="M321" s="31">
        <f t="shared" si="13"/>
        <v>282.35000000000002</v>
      </c>
      <c r="N321" s="16"/>
      <c r="O321" s="32" t="s">
        <v>51</v>
      </c>
      <c r="P321" s="33">
        <v>1</v>
      </c>
      <c r="Q321" s="34">
        <v>6.75</v>
      </c>
      <c r="R321" s="16"/>
      <c r="S321" s="35" t="s">
        <v>51</v>
      </c>
      <c r="T321" s="35" t="s">
        <v>49</v>
      </c>
      <c r="U321" s="35" t="s">
        <v>49</v>
      </c>
      <c r="V321" s="35" t="s">
        <v>49</v>
      </c>
      <c r="W321" s="35" t="s">
        <v>51</v>
      </c>
      <c r="X321" s="36">
        <v>1</v>
      </c>
      <c r="Y321" s="16"/>
      <c r="Z321" s="37">
        <v>5.2</v>
      </c>
      <c r="AA321" s="37" t="s">
        <v>51</v>
      </c>
      <c r="AB321" s="37" t="s">
        <v>60</v>
      </c>
      <c r="AC321" s="38">
        <v>6.75</v>
      </c>
      <c r="AD321" s="16"/>
      <c r="AE321" s="39">
        <v>-0.622322500000001</v>
      </c>
      <c r="AF321" s="40">
        <v>-0.1069019064886924</v>
      </c>
      <c r="AG321" s="40" t="s">
        <v>49</v>
      </c>
      <c r="AH321" s="41">
        <v>0</v>
      </c>
      <c r="AI321" s="16"/>
      <c r="AJ321" s="42">
        <v>0.45929999999999999</v>
      </c>
      <c r="AK321" s="42" t="s">
        <v>49</v>
      </c>
      <c r="AL321" s="43">
        <v>0</v>
      </c>
      <c r="AM321" s="16"/>
      <c r="AN321" s="44" t="s">
        <v>69</v>
      </c>
      <c r="AO321" s="44" t="s">
        <v>49</v>
      </c>
      <c r="AP321" s="45">
        <v>0</v>
      </c>
      <c r="AQ321" s="16"/>
      <c r="AR321" s="40" t="s">
        <v>69</v>
      </c>
      <c r="AS321" s="40" t="s">
        <v>49</v>
      </c>
      <c r="AT321" s="41">
        <v>0</v>
      </c>
      <c r="AU321" s="16"/>
      <c r="AV321" s="46" t="s">
        <v>69</v>
      </c>
      <c r="AW321" s="46" t="s">
        <v>49</v>
      </c>
      <c r="AX321" s="47">
        <v>0</v>
      </c>
      <c r="AY321" s="16"/>
      <c r="AZ321" s="48" t="s">
        <v>52</v>
      </c>
      <c r="BA321" s="48" t="s">
        <v>49</v>
      </c>
      <c r="BB321" s="49">
        <v>0</v>
      </c>
      <c r="BC321" s="16"/>
      <c r="BD321" s="50"/>
    </row>
    <row r="322" spans="1:56" ht="15.6" customHeight="1" thickBot="1" x14ac:dyDescent="0.35">
      <c r="A322" s="51" t="s">
        <v>370</v>
      </c>
      <c r="B322" s="52">
        <v>4463307</v>
      </c>
      <c r="C322" s="52" t="s">
        <v>48</v>
      </c>
      <c r="D322" s="26">
        <v>266.89999999999998</v>
      </c>
      <c r="E322" s="26">
        <v>8.4499999999999993</v>
      </c>
      <c r="F322" s="53">
        <v>13.67</v>
      </c>
      <c r="G322" s="53">
        <v>3</v>
      </c>
      <c r="H322" s="28">
        <f t="shared" si="12"/>
        <v>292.02</v>
      </c>
      <c r="I322" s="29">
        <f t="shared" si="14"/>
        <v>275.34999999999997</v>
      </c>
      <c r="J322" s="29">
        <v>0.86</v>
      </c>
      <c r="K322" s="30">
        <v>13.67</v>
      </c>
      <c r="L322" s="30">
        <v>9</v>
      </c>
      <c r="M322" s="31">
        <f t="shared" si="13"/>
        <v>298.88</v>
      </c>
      <c r="N322" s="16"/>
      <c r="O322" s="32" t="s">
        <v>51</v>
      </c>
      <c r="P322" s="33">
        <v>3</v>
      </c>
      <c r="Q322" s="34">
        <v>9</v>
      </c>
      <c r="R322" s="16"/>
      <c r="S322" s="35" t="s">
        <v>51</v>
      </c>
      <c r="T322" s="35" t="s">
        <v>49</v>
      </c>
      <c r="U322" s="35" t="s">
        <v>49</v>
      </c>
      <c r="V322" s="35" t="s">
        <v>49</v>
      </c>
      <c r="W322" s="35" t="s">
        <v>51</v>
      </c>
      <c r="X322" s="36">
        <v>3</v>
      </c>
      <c r="Y322" s="16"/>
      <c r="Z322" s="37">
        <v>3.49</v>
      </c>
      <c r="AA322" s="37" t="s">
        <v>49</v>
      </c>
      <c r="AB322" s="37" t="s">
        <v>52</v>
      </c>
      <c r="AC322" s="38">
        <v>0</v>
      </c>
      <c r="AD322" s="16"/>
      <c r="AE322" s="39">
        <v>3.293499999999927E-2</v>
      </c>
      <c r="AF322" s="40">
        <v>9.5255310841489693E-3</v>
      </c>
      <c r="AG322" s="40" t="s">
        <v>49</v>
      </c>
      <c r="AH322" s="41">
        <v>0</v>
      </c>
      <c r="AI322" s="16"/>
      <c r="AJ322" s="42">
        <v>0.41979999999999995</v>
      </c>
      <c r="AK322" s="42" t="s">
        <v>49</v>
      </c>
      <c r="AL322" s="43">
        <v>0</v>
      </c>
      <c r="AM322" s="16"/>
      <c r="AN322" s="44">
        <v>4.4000000000000004E-2</v>
      </c>
      <c r="AO322" s="44" t="s">
        <v>51</v>
      </c>
      <c r="AP322" s="45">
        <v>3</v>
      </c>
      <c r="AQ322" s="16"/>
      <c r="AR322" s="40">
        <v>2.7099999999999999E-2</v>
      </c>
      <c r="AS322" s="40" t="s">
        <v>51</v>
      </c>
      <c r="AT322" s="41">
        <v>3</v>
      </c>
      <c r="AU322" s="16"/>
      <c r="AV322" s="46">
        <v>1.3500000000000002E-2</v>
      </c>
      <c r="AW322" s="46" t="s">
        <v>51</v>
      </c>
      <c r="AX322" s="47">
        <v>3</v>
      </c>
      <c r="AY322" s="16"/>
      <c r="AZ322" s="48" t="s">
        <v>52</v>
      </c>
      <c r="BA322" s="48" t="s">
        <v>49</v>
      </c>
      <c r="BB322" s="49">
        <v>0</v>
      </c>
      <c r="BC322" s="16"/>
      <c r="BD322" s="50"/>
    </row>
    <row r="323" spans="1:56" ht="15.6" customHeight="1" thickBot="1" x14ac:dyDescent="0.35">
      <c r="A323" s="51" t="s">
        <v>371</v>
      </c>
      <c r="B323" s="52">
        <v>4464605</v>
      </c>
      <c r="C323" s="52" t="s">
        <v>48</v>
      </c>
      <c r="D323" s="26">
        <v>247.75</v>
      </c>
      <c r="E323" s="26">
        <v>8.4499999999999993</v>
      </c>
      <c r="F323" s="53">
        <v>13.67</v>
      </c>
      <c r="G323" s="53">
        <v>0</v>
      </c>
      <c r="H323" s="28">
        <f t="shared" si="12"/>
        <v>269.87</v>
      </c>
      <c r="I323" s="29">
        <f t="shared" si="14"/>
        <v>256.2</v>
      </c>
      <c r="J323" s="29">
        <v>0.86</v>
      </c>
      <c r="K323" s="30">
        <v>13.67</v>
      </c>
      <c r="L323" s="30">
        <v>0</v>
      </c>
      <c r="M323" s="31">
        <f t="shared" si="13"/>
        <v>270.73</v>
      </c>
      <c r="N323" s="16"/>
      <c r="O323" s="32" t="s">
        <v>49</v>
      </c>
      <c r="P323" s="33" t="s">
        <v>50</v>
      </c>
      <c r="Q323" s="34">
        <v>0</v>
      </c>
      <c r="R323" s="16"/>
      <c r="S323" s="35" t="s">
        <v>51</v>
      </c>
      <c r="T323" s="35" t="s">
        <v>49</v>
      </c>
      <c r="U323" s="35" t="s">
        <v>51</v>
      </c>
      <c r="V323" s="35" t="s">
        <v>49</v>
      </c>
      <c r="W323" s="35" t="s">
        <v>49</v>
      </c>
      <c r="X323" s="36" t="s">
        <v>50</v>
      </c>
      <c r="Y323" s="16"/>
      <c r="Z323" s="37">
        <v>3.04</v>
      </c>
      <c r="AA323" s="37" t="s">
        <v>49</v>
      </c>
      <c r="AB323" s="37" t="s">
        <v>52</v>
      </c>
      <c r="AC323" s="38">
        <v>0</v>
      </c>
      <c r="AD323" s="16"/>
      <c r="AE323" s="39">
        <v>-0.15606249999999999</v>
      </c>
      <c r="AF323" s="40">
        <v>-4.8805372695573314E-2</v>
      </c>
      <c r="AG323" s="40" t="s">
        <v>49</v>
      </c>
      <c r="AH323" s="41">
        <v>0</v>
      </c>
      <c r="AI323" s="16"/>
      <c r="AJ323" s="42">
        <v>0.44600000000000001</v>
      </c>
      <c r="AK323" s="42" t="s">
        <v>49</v>
      </c>
      <c r="AL323" s="43">
        <v>0</v>
      </c>
      <c r="AM323" s="16"/>
      <c r="AN323" s="44">
        <v>6.9400000000000003E-2</v>
      </c>
      <c r="AO323" s="44" t="s">
        <v>49</v>
      </c>
      <c r="AP323" s="45">
        <v>0</v>
      </c>
      <c r="AQ323" s="16"/>
      <c r="AR323" s="40">
        <v>4.5400000000000003E-2</v>
      </c>
      <c r="AS323" s="40" t="s">
        <v>51</v>
      </c>
      <c r="AT323" s="41">
        <v>3</v>
      </c>
      <c r="AU323" s="16"/>
      <c r="AV323" s="46">
        <v>1.5600000000000001E-2</v>
      </c>
      <c r="AW323" s="46" t="s">
        <v>51</v>
      </c>
      <c r="AX323" s="47">
        <v>3</v>
      </c>
      <c r="AY323" s="16"/>
      <c r="AZ323" s="48">
        <v>0.88</v>
      </c>
      <c r="BA323" s="48" t="s">
        <v>51</v>
      </c>
      <c r="BB323" s="49">
        <v>3</v>
      </c>
      <c r="BC323" s="16"/>
      <c r="BD323" s="50"/>
    </row>
    <row r="324" spans="1:56" ht="15.6" customHeight="1" thickBot="1" x14ac:dyDescent="0.35">
      <c r="A324" s="61" t="s">
        <v>372</v>
      </c>
      <c r="B324" s="55">
        <v>875872</v>
      </c>
      <c r="C324" s="69" t="s">
        <v>48</v>
      </c>
      <c r="D324" s="26">
        <v>240.53</v>
      </c>
      <c r="E324" s="26">
        <v>8.4499999999999993</v>
      </c>
      <c r="F324" s="126">
        <v>13.67</v>
      </c>
      <c r="G324" s="53">
        <v>6</v>
      </c>
      <c r="H324" s="28">
        <f t="shared" ref="H324:H378" si="15">SUM(D324:G324)</f>
        <v>268.64999999999998</v>
      </c>
      <c r="I324" s="29">
        <f t="shared" si="14"/>
        <v>248.98</v>
      </c>
      <c r="J324" s="29">
        <v>0.86</v>
      </c>
      <c r="K324" s="30">
        <v>13.67</v>
      </c>
      <c r="L324" s="30">
        <v>0</v>
      </c>
      <c r="M324" s="31">
        <f t="shared" ref="M324:M378" si="16">SUM(I324:L324)</f>
        <v>263.51</v>
      </c>
      <c r="N324" s="16"/>
      <c r="O324" s="32" t="s">
        <v>49</v>
      </c>
      <c r="P324" s="33" t="s">
        <v>50</v>
      </c>
      <c r="Q324" s="34">
        <v>0</v>
      </c>
      <c r="R324" s="16"/>
      <c r="S324" s="35" t="s">
        <v>51</v>
      </c>
      <c r="T324" s="35" t="s">
        <v>49</v>
      </c>
      <c r="U324" s="35" t="s">
        <v>49</v>
      </c>
      <c r="V324" s="35" t="s">
        <v>51</v>
      </c>
      <c r="W324" s="35" t="s">
        <v>49</v>
      </c>
      <c r="X324" s="36" t="s">
        <v>50</v>
      </c>
      <c r="Y324" s="16"/>
      <c r="Z324" s="37">
        <v>3.29</v>
      </c>
      <c r="AA324" s="37" t="s">
        <v>49</v>
      </c>
      <c r="AB324" s="37" t="s">
        <v>52</v>
      </c>
      <c r="AC324" s="38">
        <v>0</v>
      </c>
      <c r="AD324" s="16"/>
      <c r="AE324" s="39">
        <v>0.34498249999999997</v>
      </c>
      <c r="AF324" s="40">
        <v>0.11732013613226899</v>
      </c>
      <c r="AG324" s="40" t="s">
        <v>49</v>
      </c>
      <c r="AH324" s="41">
        <v>0</v>
      </c>
      <c r="AI324" s="16"/>
      <c r="AJ324" s="42">
        <v>0.78299999999999992</v>
      </c>
      <c r="AK324" s="42" t="s">
        <v>49</v>
      </c>
      <c r="AL324" s="43">
        <v>0</v>
      </c>
      <c r="AM324" s="16"/>
      <c r="AN324" s="44">
        <v>4.0199999999999993E-2</v>
      </c>
      <c r="AO324" s="44" t="s">
        <v>51</v>
      </c>
      <c r="AP324" s="45">
        <v>3</v>
      </c>
      <c r="AQ324" s="16"/>
      <c r="AR324" s="40">
        <v>6.0700000000000004E-2</v>
      </c>
      <c r="AS324" s="40" t="s">
        <v>49</v>
      </c>
      <c r="AT324" s="41">
        <v>0</v>
      </c>
      <c r="AU324" s="16"/>
      <c r="AV324" s="46">
        <v>1.54E-2</v>
      </c>
      <c r="AW324" s="46" t="s">
        <v>51</v>
      </c>
      <c r="AX324" s="47">
        <v>3</v>
      </c>
      <c r="AY324" s="16"/>
      <c r="AZ324" s="48">
        <v>0.9</v>
      </c>
      <c r="BA324" s="48" t="s">
        <v>51</v>
      </c>
      <c r="BB324" s="49">
        <v>3</v>
      </c>
      <c r="BC324" s="16"/>
      <c r="BD324" s="50"/>
    </row>
    <row r="325" spans="1:56" ht="15.6" customHeight="1" thickBot="1" x14ac:dyDescent="0.35">
      <c r="A325" s="154" t="s">
        <v>373</v>
      </c>
      <c r="B325" s="155"/>
      <c r="C325" s="156"/>
      <c r="D325" s="157"/>
      <c r="E325" s="158"/>
      <c r="F325" s="159"/>
      <c r="G325" s="160"/>
      <c r="H325" s="160"/>
      <c r="I325" s="157"/>
      <c r="J325" s="158"/>
      <c r="K325" s="159"/>
      <c r="L325" s="160"/>
      <c r="M325" s="160"/>
      <c r="N325" s="161"/>
      <c r="O325" s="155"/>
      <c r="P325" s="156"/>
      <c r="Q325" s="157"/>
      <c r="R325" s="161"/>
      <c r="S325" s="159"/>
      <c r="T325" s="159"/>
      <c r="U325" s="159"/>
      <c r="V325" s="159"/>
      <c r="W325" s="162"/>
      <c r="X325" s="161"/>
      <c r="Y325" s="161"/>
      <c r="Z325" s="159"/>
      <c r="AA325" s="159"/>
      <c r="AB325" s="159"/>
      <c r="AC325" s="159"/>
      <c r="AD325" s="161"/>
      <c r="AE325" s="161"/>
      <c r="AF325" s="161"/>
      <c r="AG325" s="161"/>
      <c r="AH325" s="154"/>
      <c r="AI325" s="161"/>
      <c r="AJ325" s="162"/>
      <c r="AK325" s="161"/>
      <c r="AL325" s="161"/>
      <c r="AM325" s="161"/>
      <c r="AN325" s="161"/>
      <c r="AO325" s="162"/>
      <c r="AP325" s="161"/>
      <c r="AQ325" s="161"/>
      <c r="AR325" s="154"/>
      <c r="AS325" s="161"/>
      <c r="AT325" s="162"/>
      <c r="AU325" s="161"/>
      <c r="AV325" s="154"/>
      <c r="AW325" s="161"/>
      <c r="AX325" s="162"/>
      <c r="AY325" s="161"/>
      <c r="AZ325" s="154"/>
      <c r="BA325" s="161"/>
      <c r="BB325" s="162"/>
      <c r="BC325" s="161"/>
      <c r="BD325" s="154"/>
    </row>
    <row r="326" spans="1:56" ht="15.6" customHeight="1" thickBot="1" x14ac:dyDescent="0.35">
      <c r="A326" s="101" t="s">
        <v>374</v>
      </c>
      <c r="B326" s="57">
        <v>978311</v>
      </c>
      <c r="C326" s="112" t="s">
        <v>373</v>
      </c>
      <c r="D326" s="26">
        <v>747.76</v>
      </c>
      <c r="E326" s="26">
        <v>8.4499999999999993</v>
      </c>
      <c r="F326" s="53">
        <v>13.67</v>
      </c>
      <c r="G326" s="53">
        <v>0</v>
      </c>
      <c r="H326" s="28">
        <f t="shared" si="15"/>
        <v>769.88</v>
      </c>
      <c r="I326" s="29">
        <f t="shared" ref="I326:I378" si="17">D326+E326</f>
        <v>756.21</v>
      </c>
      <c r="J326" s="29">
        <v>0.86</v>
      </c>
      <c r="K326" s="30">
        <v>13.67</v>
      </c>
      <c r="L326" s="30">
        <v>0</v>
      </c>
      <c r="M326" s="31">
        <f t="shared" si="16"/>
        <v>770.74</v>
      </c>
      <c r="N326" s="16"/>
      <c r="O326" s="32" t="s">
        <v>49</v>
      </c>
      <c r="P326" s="33" t="s">
        <v>50</v>
      </c>
      <c r="Q326" s="34">
        <v>0</v>
      </c>
      <c r="R326" s="16"/>
      <c r="S326" s="35" t="s">
        <v>51</v>
      </c>
      <c r="T326" s="35" t="s">
        <v>49</v>
      </c>
      <c r="U326" s="35" t="s">
        <v>51</v>
      </c>
      <c r="V326" s="35" t="s">
        <v>49</v>
      </c>
      <c r="W326" s="35" t="s">
        <v>49</v>
      </c>
      <c r="X326" s="36" t="s">
        <v>50</v>
      </c>
      <c r="Y326" s="16"/>
      <c r="Z326" s="37">
        <v>3.56</v>
      </c>
      <c r="AA326" s="37" t="s">
        <v>49</v>
      </c>
      <c r="AB326" s="37" t="s">
        <v>52</v>
      </c>
      <c r="AC326" s="38">
        <v>0</v>
      </c>
      <c r="AD326" s="16"/>
      <c r="AE326" s="39">
        <v>-4.5310000000000183E-2</v>
      </c>
      <c r="AF326" s="40">
        <v>-1.2567739519660547E-2</v>
      </c>
      <c r="AG326" s="40" t="s">
        <v>49</v>
      </c>
      <c r="AH326" s="41">
        <v>0</v>
      </c>
      <c r="AI326" s="16"/>
      <c r="AJ326" s="42">
        <v>0.38450000000000001</v>
      </c>
      <c r="AK326" s="42" t="s">
        <v>49</v>
      </c>
      <c r="AL326" s="43">
        <v>0</v>
      </c>
      <c r="AM326" s="16"/>
      <c r="AN326" s="44">
        <v>5.7599999999999998E-2</v>
      </c>
      <c r="AO326" s="44" t="s">
        <v>49</v>
      </c>
      <c r="AP326" s="45">
        <v>0</v>
      </c>
      <c r="AQ326" s="16"/>
      <c r="AR326" s="40">
        <v>0.11609999999999999</v>
      </c>
      <c r="AS326" s="40" t="s">
        <v>49</v>
      </c>
      <c r="AT326" s="41">
        <v>0</v>
      </c>
      <c r="AU326" s="16"/>
      <c r="AV326" s="46">
        <v>1.9400000000000001E-2</v>
      </c>
      <c r="AW326" s="46" t="s">
        <v>49</v>
      </c>
      <c r="AX326" s="47">
        <v>0</v>
      </c>
      <c r="AY326" s="16"/>
      <c r="AZ326" s="48">
        <v>0.89</v>
      </c>
      <c r="BA326" s="48" t="s">
        <v>51</v>
      </c>
      <c r="BB326" s="49">
        <v>3</v>
      </c>
      <c r="BC326" s="16"/>
      <c r="BD326" s="50"/>
    </row>
    <row r="327" spans="1:56" ht="15.6" customHeight="1" thickBot="1" x14ac:dyDescent="0.35">
      <c r="A327" s="51" t="s">
        <v>375</v>
      </c>
      <c r="B327" s="52">
        <v>6799311</v>
      </c>
      <c r="C327" s="112" t="s">
        <v>373</v>
      </c>
      <c r="D327" s="26">
        <v>843.96</v>
      </c>
      <c r="E327" s="26">
        <v>8.4499999999999993</v>
      </c>
      <c r="F327" s="53">
        <v>13.67</v>
      </c>
      <c r="G327" s="53">
        <v>15</v>
      </c>
      <c r="H327" s="28">
        <f t="shared" si="15"/>
        <v>881.08</v>
      </c>
      <c r="I327" s="29">
        <f t="shared" si="17"/>
        <v>852.41000000000008</v>
      </c>
      <c r="J327" s="29">
        <v>0.86</v>
      </c>
      <c r="K327" s="30">
        <v>13.67</v>
      </c>
      <c r="L327" s="30">
        <v>15.75</v>
      </c>
      <c r="M327" s="31">
        <f t="shared" si="16"/>
        <v>882.69</v>
      </c>
      <c r="N327" s="16"/>
      <c r="O327" s="32" t="s">
        <v>51</v>
      </c>
      <c r="P327" s="33">
        <v>4</v>
      </c>
      <c r="Q327" s="34">
        <v>15.75</v>
      </c>
      <c r="R327" s="16"/>
      <c r="S327" s="35" t="s">
        <v>51</v>
      </c>
      <c r="T327" s="35" t="s">
        <v>49</v>
      </c>
      <c r="U327" s="35" t="s">
        <v>49</v>
      </c>
      <c r="V327" s="35" t="s">
        <v>49</v>
      </c>
      <c r="W327" s="35" t="s">
        <v>51</v>
      </c>
      <c r="X327" s="36">
        <v>4</v>
      </c>
      <c r="Y327" s="16"/>
      <c r="Z327" s="37">
        <v>4.33</v>
      </c>
      <c r="AA327" s="37" t="s">
        <v>51</v>
      </c>
      <c r="AB327" s="37" t="s">
        <v>60</v>
      </c>
      <c r="AC327" s="38">
        <v>6.75</v>
      </c>
      <c r="AD327" s="16"/>
      <c r="AE327" s="39">
        <v>0.28358000000000061</v>
      </c>
      <c r="AF327" s="40">
        <v>7.0145235118131227E-2</v>
      </c>
      <c r="AG327" s="40" t="s">
        <v>49</v>
      </c>
      <c r="AH327" s="41">
        <v>0</v>
      </c>
      <c r="AI327" s="16"/>
      <c r="AJ327" s="42">
        <v>0.36849999999999999</v>
      </c>
      <c r="AK327" s="42" t="s">
        <v>49</v>
      </c>
      <c r="AL327" s="43">
        <v>0</v>
      </c>
      <c r="AM327" s="16"/>
      <c r="AN327" s="44">
        <v>2.8999999999999998E-2</v>
      </c>
      <c r="AO327" s="44" t="s">
        <v>51</v>
      </c>
      <c r="AP327" s="45">
        <v>3</v>
      </c>
      <c r="AQ327" s="16"/>
      <c r="AR327" s="40">
        <v>6.2400000000000004E-2</v>
      </c>
      <c r="AS327" s="40" t="s">
        <v>49</v>
      </c>
      <c r="AT327" s="41">
        <v>0</v>
      </c>
      <c r="AU327" s="16"/>
      <c r="AV327" s="46">
        <v>1.29E-2</v>
      </c>
      <c r="AW327" s="46" t="s">
        <v>51</v>
      </c>
      <c r="AX327" s="47">
        <v>3</v>
      </c>
      <c r="AY327" s="16"/>
      <c r="AZ327" s="48">
        <v>1</v>
      </c>
      <c r="BA327" s="48" t="s">
        <v>51</v>
      </c>
      <c r="BB327" s="49">
        <v>3</v>
      </c>
      <c r="BC327" s="16"/>
      <c r="BD327" s="50"/>
    </row>
    <row r="328" spans="1:56" ht="15.6" customHeight="1" thickBot="1" x14ac:dyDescent="0.35">
      <c r="A328" s="51" t="s">
        <v>376</v>
      </c>
      <c r="B328" s="52">
        <v>132349</v>
      </c>
      <c r="C328" s="112" t="s">
        <v>373</v>
      </c>
      <c r="D328" s="26">
        <v>848.82999999999993</v>
      </c>
      <c r="E328" s="26">
        <v>8.4499999999999993</v>
      </c>
      <c r="F328" s="53">
        <v>13.67</v>
      </c>
      <c r="G328" s="53">
        <v>12.75</v>
      </c>
      <c r="H328" s="28">
        <f t="shared" si="15"/>
        <v>883.69999999999993</v>
      </c>
      <c r="I328" s="29">
        <f t="shared" si="17"/>
        <v>857.28</v>
      </c>
      <c r="J328" s="29">
        <v>0.86</v>
      </c>
      <c r="K328" s="30">
        <v>13.67</v>
      </c>
      <c r="L328" s="30">
        <v>12.75</v>
      </c>
      <c r="M328" s="31">
        <f t="shared" si="16"/>
        <v>884.56</v>
      </c>
      <c r="N328" s="16"/>
      <c r="O328" s="32" t="s">
        <v>51</v>
      </c>
      <c r="P328" s="33">
        <v>3</v>
      </c>
      <c r="Q328" s="34">
        <v>12.75</v>
      </c>
      <c r="R328" s="16"/>
      <c r="S328" s="35" t="s">
        <v>51</v>
      </c>
      <c r="T328" s="35" t="s">
        <v>49</v>
      </c>
      <c r="U328" s="35" t="s">
        <v>49</v>
      </c>
      <c r="V328" s="35" t="s">
        <v>49</v>
      </c>
      <c r="W328" s="35" t="s">
        <v>51</v>
      </c>
      <c r="X328" s="36">
        <v>3</v>
      </c>
      <c r="Y328" s="16"/>
      <c r="Z328" s="37">
        <v>4.25</v>
      </c>
      <c r="AA328" s="37" t="s">
        <v>51</v>
      </c>
      <c r="AB328" s="37" t="s">
        <v>60</v>
      </c>
      <c r="AC328" s="38">
        <v>6.75</v>
      </c>
      <c r="AD328" s="16"/>
      <c r="AE328" s="39">
        <v>-5.3512500000000074E-2</v>
      </c>
      <c r="AF328" s="40">
        <v>-1.2432811703164534E-2</v>
      </c>
      <c r="AG328" s="40" t="s">
        <v>49</v>
      </c>
      <c r="AH328" s="41">
        <v>0</v>
      </c>
      <c r="AI328" s="16"/>
      <c r="AJ328" s="42">
        <v>0.37030000000000002</v>
      </c>
      <c r="AK328" s="42" t="s">
        <v>49</v>
      </c>
      <c r="AL328" s="43">
        <v>0</v>
      </c>
      <c r="AM328" s="16"/>
      <c r="AN328" s="44">
        <v>4.2000000000000003E-2</v>
      </c>
      <c r="AO328" s="44" t="s">
        <v>51</v>
      </c>
      <c r="AP328" s="45">
        <v>3</v>
      </c>
      <c r="AQ328" s="16"/>
      <c r="AR328" s="40">
        <v>0.1191</v>
      </c>
      <c r="AS328" s="40" t="s">
        <v>49</v>
      </c>
      <c r="AT328" s="41">
        <v>0</v>
      </c>
      <c r="AU328" s="16"/>
      <c r="AV328" s="46">
        <v>2.8300000000000002E-2</v>
      </c>
      <c r="AW328" s="46" t="s">
        <v>49</v>
      </c>
      <c r="AX328" s="47">
        <v>0</v>
      </c>
      <c r="AY328" s="16"/>
      <c r="AZ328" s="48">
        <v>0.98</v>
      </c>
      <c r="BA328" s="48" t="s">
        <v>51</v>
      </c>
      <c r="BB328" s="49">
        <v>3</v>
      </c>
      <c r="BC328" s="16"/>
      <c r="BD328" s="50"/>
    </row>
    <row r="329" spans="1:56" ht="15.6" customHeight="1" thickBot="1" x14ac:dyDescent="0.35">
      <c r="A329" s="163" t="s">
        <v>377</v>
      </c>
      <c r="B329" s="25">
        <v>4465415</v>
      </c>
      <c r="C329" s="112" t="s">
        <v>373</v>
      </c>
      <c r="D329" s="26">
        <v>897.34</v>
      </c>
      <c r="E329" s="26">
        <v>8.4499999999999993</v>
      </c>
      <c r="F329" s="67">
        <v>0</v>
      </c>
      <c r="G329" s="53">
        <v>0</v>
      </c>
      <c r="H329" s="28">
        <f t="shared" si="15"/>
        <v>905.79000000000008</v>
      </c>
      <c r="I329" s="29">
        <f t="shared" si="17"/>
        <v>905.79000000000008</v>
      </c>
      <c r="J329" s="29">
        <v>0.86</v>
      </c>
      <c r="K329" s="68">
        <v>0</v>
      </c>
      <c r="L329" s="30">
        <v>11.75</v>
      </c>
      <c r="M329" s="31">
        <f t="shared" si="16"/>
        <v>918.40000000000009</v>
      </c>
      <c r="N329" s="16"/>
      <c r="O329" s="32" t="s">
        <v>51</v>
      </c>
      <c r="P329" s="33">
        <v>4</v>
      </c>
      <c r="Q329" s="34">
        <v>11.75</v>
      </c>
      <c r="R329" s="16"/>
      <c r="S329" s="35" t="s">
        <v>51</v>
      </c>
      <c r="T329" s="35" t="s">
        <v>49</v>
      </c>
      <c r="U329" s="35" t="s">
        <v>49</v>
      </c>
      <c r="V329" s="35" t="s">
        <v>49</v>
      </c>
      <c r="W329" s="35" t="s">
        <v>51</v>
      </c>
      <c r="X329" s="36">
        <v>4</v>
      </c>
      <c r="Y329" s="16"/>
      <c r="Z329" s="37">
        <v>3.72</v>
      </c>
      <c r="AA329" s="37" t="s">
        <v>49</v>
      </c>
      <c r="AB329" s="37" t="s">
        <v>82</v>
      </c>
      <c r="AC329" s="38">
        <v>0</v>
      </c>
      <c r="AD329" s="16"/>
      <c r="AE329" s="39">
        <v>7.9935000000000311E-2</v>
      </c>
      <c r="AF329" s="40">
        <v>2.1934298632725096E-2</v>
      </c>
      <c r="AG329" s="40" t="s">
        <v>51</v>
      </c>
      <c r="AH329" s="41">
        <v>1.25</v>
      </c>
      <c r="AI329" s="16"/>
      <c r="AJ329" s="42">
        <v>0.16600000000000001</v>
      </c>
      <c r="AK329" s="42" t="s">
        <v>51</v>
      </c>
      <c r="AL329" s="43">
        <v>4.5</v>
      </c>
      <c r="AM329" s="16"/>
      <c r="AN329" s="44">
        <v>3.3099999999999997E-2</v>
      </c>
      <c r="AO329" s="44" t="s">
        <v>51</v>
      </c>
      <c r="AP329" s="45">
        <v>3</v>
      </c>
      <c r="AQ329" s="16"/>
      <c r="AR329" s="40">
        <v>5.7999999999999996E-2</v>
      </c>
      <c r="AS329" s="40" t="s">
        <v>49</v>
      </c>
      <c r="AT329" s="41">
        <v>0</v>
      </c>
      <c r="AU329" s="16"/>
      <c r="AV329" s="46">
        <v>1.6399999999999998E-2</v>
      </c>
      <c r="AW329" s="46" t="s">
        <v>51</v>
      </c>
      <c r="AX329" s="47">
        <v>3</v>
      </c>
      <c r="AY329" s="16"/>
      <c r="AZ329" s="48">
        <v>0.84</v>
      </c>
      <c r="BA329" s="48" t="s">
        <v>49</v>
      </c>
      <c r="BB329" s="49">
        <v>0</v>
      </c>
      <c r="BC329" s="16"/>
      <c r="BD329" s="50"/>
    </row>
    <row r="330" spans="1:56" ht="15.6" customHeight="1" thickBot="1" x14ac:dyDescent="0.35">
      <c r="A330" s="51" t="s">
        <v>115</v>
      </c>
      <c r="B330" s="52">
        <v>6400400</v>
      </c>
      <c r="C330" s="112" t="s">
        <v>373</v>
      </c>
      <c r="D330" s="26">
        <v>568.16</v>
      </c>
      <c r="E330" s="26">
        <v>8.4499999999999993</v>
      </c>
      <c r="F330" s="67">
        <v>0</v>
      </c>
      <c r="G330" s="53">
        <v>12.75</v>
      </c>
      <c r="H330" s="28">
        <f t="shared" si="15"/>
        <v>589.36</v>
      </c>
      <c r="I330" s="29">
        <f t="shared" si="17"/>
        <v>576.61</v>
      </c>
      <c r="J330" s="29">
        <v>0.86</v>
      </c>
      <c r="K330" s="68">
        <v>0</v>
      </c>
      <c r="L330" s="30">
        <v>0</v>
      </c>
      <c r="M330" s="31">
        <f t="shared" si="16"/>
        <v>577.47</v>
      </c>
      <c r="N330" s="16"/>
      <c r="O330" s="32" t="s">
        <v>49</v>
      </c>
      <c r="P330" s="33" t="s">
        <v>50</v>
      </c>
      <c r="Q330" s="34">
        <v>0</v>
      </c>
      <c r="R330" s="16"/>
      <c r="S330" s="35" t="s">
        <v>49</v>
      </c>
      <c r="T330" s="35" t="s">
        <v>49</v>
      </c>
      <c r="U330" s="35" t="s">
        <v>49</v>
      </c>
      <c r="V330" s="35" t="s">
        <v>49</v>
      </c>
      <c r="W330" s="35" t="s">
        <v>49</v>
      </c>
      <c r="X330" s="36" t="s">
        <v>50</v>
      </c>
      <c r="Y330" s="16"/>
      <c r="Z330" s="37">
        <v>5</v>
      </c>
      <c r="AA330" s="37" t="s">
        <v>51</v>
      </c>
      <c r="AB330" s="37" t="s">
        <v>60</v>
      </c>
      <c r="AC330" s="38">
        <v>6.75</v>
      </c>
      <c r="AD330" s="16"/>
      <c r="AE330" s="39">
        <v>0.380185</v>
      </c>
      <c r="AF330" s="40">
        <v>8.2342010051666123E-2</v>
      </c>
      <c r="AG330" s="40" t="s">
        <v>49</v>
      </c>
      <c r="AH330" s="41">
        <v>0</v>
      </c>
      <c r="AI330" s="16"/>
      <c r="AJ330" s="42">
        <v>0.58279999999999998</v>
      </c>
      <c r="AK330" s="42" t="s">
        <v>49</v>
      </c>
      <c r="AL330" s="43">
        <v>0</v>
      </c>
      <c r="AM330" s="16"/>
      <c r="AN330" s="44">
        <v>5.9000000000000004E-2</v>
      </c>
      <c r="AO330" s="44" t="s">
        <v>49</v>
      </c>
      <c r="AP330" s="45">
        <v>0</v>
      </c>
      <c r="AQ330" s="16"/>
      <c r="AR330" s="40">
        <v>5.4199999999999998E-2</v>
      </c>
      <c r="AS330" s="40" t="s">
        <v>51</v>
      </c>
      <c r="AT330" s="41">
        <v>3</v>
      </c>
      <c r="AU330" s="16"/>
      <c r="AV330" s="46" t="s">
        <v>69</v>
      </c>
      <c r="AW330" s="46" t="s">
        <v>49</v>
      </c>
      <c r="AX330" s="47">
        <v>0</v>
      </c>
      <c r="AY330" s="16"/>
      <c r="AZ330" s="48" t="s">
        <v>50</v>
      </c>
      <c r="BA330" s="48" t="s">
        <v>49</v>
      </c>
      <c r="BB330" s="49">
        <v>0</v>
      </c>
      <c r="BC330" s="16"/>
      <c r="BD330" s="50"/>
    </row>
    <row r="331" spans="1:56" ht="15.6" customHeight="1" thickBot="1" x14ac:dyDescent="0.35">
      <c r="A331" s="95" t="s">
        <v>378</v>
      </c>
      <c r="B331" s="52">
        <v>733318</v>
      </c>
      <c r="C331" s="112" t="s">
        <v>373</v>
      </c>
      <c r="D331" s="26">
        <v>747.35</v>
      </c>
      <c r="E331" s="26">
        <v>8.4499999999999993</v>
      </c>
      <c r="F331" s="53">
        <v>13.67</v>
      </c>
      <c r="G331" s="53">
        <v>0</v>
      </c>
      <c r="H331" s="28">
        <f t="shared" si="15"/>
        <v>769.47</v>
      </c>
      <c r="I331" s="29">
        <f t="shared" si="17"/>
        <v>755.80000000000007</v>
      </c>
      <c r="J331" s="29">
        <v>0.86</v>
      </c>
      <c r="K331" s="30">
        <v>13.67</v>
      </c>
      <c r="L331" s="30">
        <v>0</v>
      </c>
      <c r="M331" s="31">
        <f t="shared" si="16"/>
        <v>770.33</v>
      </c>
      <c r="N331" s="16"/>
      <c r="O331" s="32" t="s">
        <v>49</v>
      </c>
      <c r="P331" s="33" t="s">
        <v>50</v>
      </c>
      <c r="Q331" s="34">
        <v>0</v>
      </c>
      <c r="R331" s="16"/>
      <c r="S331" s="35" t="s">
        <v>51</v>
      </c>
      <c r="T331" s="35" t="s">
        <v>49</v>
      </c>
      <c r="U331" s="35" t="s">
        <v>51</v>
      </c>
      <c r="V331" s="35" t="s">
        <v>49</v>
      </c>
      <c r="W331" s="35" t="s">
        <v>49</v>
      </c>
      <c r="X331" s="36" t="s">
        <v>50</v>
      </c>
      <c r="Y331" s="16"/>
      <c r="Z331" s="37">
        <v>3.19</v>
      </c>
      <c r="AA331" s="37" t="s">
        <v>49</v>
      </c>
      <c r="AB331" s="37" t="s">
        <v>52</v>
      </c>
      <c r="AC331" s="38">
        <v>0</v>
      </c>
      <c r="AD331" s="16"/>
      <c r="AE331" s="39">
        <v>-1.2074999999995839E-3</v>
      </c>
      <c r="AF331" s="40">
        <v>-3.7883452304093027E-4</v>
      </c>
      <c r="AG331" s="40" t="s">
        <v>49</v>
      </c>
      <c r="AH331" s="41">
        <v>0</v>
      </c>
      <c r="AI331" s="16"/>
      <c r="AJ331" s="42">
        <v>0.55649999999999999</v>
      </c>
      <c r="AK331" s="42" t="s">
        <v>49</v>
      </c>
      <c r="AL331" s="43">
        <v>0</v>
      </c>
      <c r="AM331" s="16"/>
      <c r="AN331" s="44">
        <v>6.4699999999999994E-2</v>
      </c>
      <c r="AO331" s="44" t="s">
        <v>49</v>
      </c>
      <c r="AP331" s="45">
        <v>0</v>
      </c>
      <c r="AQ331" s="16"/>
      <c r="AR331" s="40">
        <v>8.199999999999999E-2</v>
      </c>
      <c r="AS331" s="40" t="s">
        <v>49</v>
      </c>
      <c r="AT331" s="41">
        <v>0</v>
      </c>
      <c r="AU331" s="16"/>
      <c r="AV331" s="46">
        <v>2.1899999999999999E-2</v>
      </c>
      <c r="AW331" s="46" t="s">
        <v>49</v>
      </c>
      <c r="AX331" s="47">
        <v>0</v>
      </c>
      <c r="AY331" s="16"/>
      <c r="AZ331" s="48">
        <v>0.95</v>
      </c>
      <c r="BA331" s="48" t="s">
        <v>51</v>
      </c>
      <c r="BB331" s="49">
        <v>3</v>
      </c>
      <c r="BC331" s="16"/>
      <c r="BD331" s="50"/>
    </row>
    <row r="332" spans="1:56" ht="29.4" customHeight="1" thickBot="1" x14ac:dyDescent="0.35">
      <c r="A332" s="236" t="s">
        <v>437</v>
      </c>
      <c r="B332" s="228">
        <v>4492005</v>
      </c>
      <c r="C332" s="112" t="s">
        <v>373</v>
      </c>
      <c r="D332" s="26">
        <v>804</v>
      </c>
      <c r="E332" s="26">
        <v>8.4499999999999993</v>
      </c>
      <c r="F332" s="53">
        <v>13.67</v>
      </c>
      <c r="G332" s="53">
        <v>12.75</v>
      </c>
      <c r="H332" s="28">
        <f t="shared" si="15"/>
        <v>838.87</v>
      </c>
      <c r="I332" s="29">
        <v>853.5</v>
      </c>
      <c r="J332" s="29">
        <v>0.86</v>
      </c>
      <c r="K332" s="30">
        <v>13.67</v>
      </c>
      <c r="L332" s="30">
        <v>17.25</v>
      </c>
      <c r="M332" s="31">
        <f t="shared" si="16"/>
        <v>885.28</v>
      </c>
      <c r="N332" s="16"/>
      <c r="O332" s="32" t="s">
        <v>51</v>
      </c>
      <c r="P332" s="33">
        <v>4</v>
      </c>
      <c r="Q332" s="34">
        <v>17.25</v>
      </c>
      <c r="R332" s="16"/>
      <c r="S332" s="35" t="s">
        <v>51</v>
      </c>
      <c r="T332" s="35" t="s">
        <v>49</v>
      </c>
      <c r="U332" s="35" t="s">
        <v>49</v>
      </c>
      <c r="V332" s="35" t="s">
        <v>49</v>
      </c>
      <c r="W332" s="35" t="s">
        <v>51</v>
      </c>
      <c r="X332" s="36">
        <v>4</v>
      </c>
      <c r="Y332" s="16"/>
      <c r="Z332" s="37">
        <v>6.82</v>
      </c>
      <c r="AA332" s="37" t="s">
        <v>51</v>
      </c>
      <c r="AB332" s="37" t="s">
        <v>60</v>
      </c>
      <c r="AC332" s="38">
        <v>6.75</v>
      </c>
      <c r="AD332" s="16"/>
      <c r="AE332" s="39">
        <v>0.25264000000000042</v>
      </c>
      <c r="AF332" s="40">
        <v>3.8452289268852552E-2</v>
      </c>
      <c r="AG332" s="40" t="s">
        <v>49</v>
      </c>
      <c r="AH332" s="41">
        <v>0</v>
      </c>
      <c r="AI332" s="16"/>
      <c r="AJ332" s="42">
        <v>0.2515</v>
      </c>
      <c r="AK332" s="42" t="s">
        <v>51</v>
      </c>
      <c r="AL332" s="43">
        <v>4.5</v>
      </c>
      <c r="AM332" s="16"/>
      <c r="AN332" s="44">
        <v>2.86E-2</v>
      </c>
      <c r="AO332" s="44" t="s">
        <v>51</v>
      </c>
      <c r="AP332" s="45">
        <v>3</v>
      </c>
      <c r="AQ332" s="16"/>
      <c r="AR332" s="40">
        <v>0.3301</v>
      </c>
      <c r="AS332" s="40" t="s">
        <v>49</v>
      </c>
      <c r="AT332" s="41">
        <v>0</v>
      </c>
      <c r="AU332" s="16"/>
      <c r="AV332" s="46" t="s">
        <v>69</v>
      </c>
      <c r="AW332" s="46" t="s">
        <v>49</v>
      </c>
      <c r="AX332" s="47">
        <v>0</v>
      </c>
      <c r="AY332" s="16"/>
      <c r="AZ332" s="48">
        <v>0.87</v>
      </c>
      <c r="BA332" s="48" t="s">
        <v>51</v>
      </c>
      <c r="BB332" s="49">
        <v>3</v>
      </c>
      <c r="BC332" s="16"/>
      <c r="BD332" s="50"/>
    </row>
    <row r="333" spans="1:56" ht="15.6" customHeight="1" thickBot="1" x14ac:dyDescent="0.35">
      <c r="A333" s="51" t="s">
        <v>379</v>
      </c>
      <c r="B333" s="52">
        <v>828424</v>
      </c>
      <c r="C333" s="112" t="s">
        <v>373</v>
      </c>
      <c r="D333" s="26">
        <v>1016.36</v>
      </c>
      <c r="E333" s="26">
        <v>8.4499999999999993</v>
      </c>
      <c r="F333" s="67">
        <v>0</v>
      </c>
      <c r="G333" s="53">
        <v>9.75</v>
      </c>
      <c r="H333" s="28">
        <f t="shared" si="15"/>
        <v>1034.56</v>
      </c>
      <c r="I333" s="29">
        <f t="shared" si="17"/>
        <v>1024.81</v>
      </c>
      <c r="J333" s="29">
        <v>0.86</v>
      </c>
      <c r="K333" s="68">
        <v>0</v>
      </c>
      <c r="L333" s="30">
        <v>14.25</v>
      </c>
      <c r="M333" s="31">
        <f t="shared" si="16"/>
        <v>1039.9199999999998</v>
      </c>
      <c r="N333" s="16"/>
      <c r="O333" s="32" t="s">
        <v>51</v>
      </c>
      <c r="P333" s="33">
        <v>3</v>
      </c>
      <c r="Q333" s="34">
        <v>14.25</v>
      </c>
      <c r="R333" s="16"/>
      <c r="S333" s="35" t="s">
        <v>51</v>
      </c>
      <c r="T333" s="35" t="s">
        <v>49</v>
      </c>
      <c r="U333" s="35" t="s">
        <v>49</v>
      </c>
      <c r="V333" s="35" t="s">
        <v>49</v>
      </c>
      <c r="W333" s="35" t="s">
        <v>51</v>
      </c>
      <c r="X333" s="36">
        <v>3</v>
      </c>
      <c r="Y333" s="16"/>
      <c r="Z333" s="37">
        <v>5.14</v>
      </c>
      <c r="AA333" s="37" t="s">
        <v>51</v>
      </c>
      <c r="AB333" s="37" t="s">
        <v>60</v>
      </c>
      <c r="AC333" s="38">
        <v>6.75</v>
      </c>
      <c r="AD333" s="16"/>
      <c r="AE333" s="39">
        <v>-0.32257499999999961</v>
      </c>
      <c r="AF333" s="40">
        <v>-5.9053604544514159E-2</v>
      </c>
      <c r="AG333" s="40" t="s">
        <v>49</v>
      </c>
      <c r="AH333" s="41">
        <v>0</v>
      </c>
      <c r="AI333" s="16"/>
      <c r="AJ333" s="42">
        <v>0.29049999999999998</v>
      </c>
      <c r="AK333" s="42" t="s">
        <v>51</v>
      </c>
      <c r="AL333" s="43">
        <v>4.5</v>
      </c>
      <c r="AM333" s="16"/>
      <c r="AN333" s="44">
        <v>2.53E-2</v>
      </c>
      <c r="AO333" s="44" t="s">
        <v>51</v>
      </c>
      <c r="AP333" s="45">
        <v>3</v>
      </c>
      <c r="AQ333" s="16"/>
      <c r="AR333" s="40">
        <v>6.3600000000000004E-2</v>
      </c>
      <c r="AS333" s="40" t="s">
        <v>49</v>
      </c>
      <c r="AT333" s="41">
        <v>0</v>
      </c>
      <c r="AU333" s="16"/>
      <c r="AV333" s="46" t="s">
        <v>54</v>
      </c>
      <c r="AW333" s="46" t="s">
        <v>49</v>
      </c>
      <c r="AX333" s="47">
        <v>0</v>
      </c>
      <c r="AY333" s="16"/>
      <c r="AZ333" s="48" t="s">
        <v>52</v>
      </c>
      <c r="BA333" s="48" t="s">
        <v>49</v>
      </c>
      <c r="BB333" s="49">
        <v>0</v>
      </c>
      <c r="BC333" s="16"/>
      <c r="BD333" s="50"/>
    </row>
    <row r="334" spans="1:56" ht="15.6" customHeight="1" thickBot="1" x14ac:dyDescent="0.35">
      <c r="A334" s="51" t="s">
        <v>380</v>
      </c>
      <c r="B334" s="52">
        <v>806757</v>
      </c>
      <c r="C334" s="112" t="s">
        <v>373</v>
      </c>
      <c r="D334" s="26">
        <v>938.81999999999994</v>
      </c>
      <c r="E334" s="26">
        <v>8.4499999999999993</v>
      </c>
      <c r="F334" s="67">
        <v>0</v>
      </c>
      <c r="G334" s="53">
        <v>12.75</v>
      </c>
      <c r="H334" s="28">
        <f t="shared" si="15"/>
        <v>960.02</v>
      </c>
      <c r="I334" s="29">
        <f t="shared" si="17"/>
        <v>947.27</v>
      </c>
      <c r="J334" s="29">
        <v>0.86</v>
      </c>
      <c r="K334" s="68">
        <v>0</v>
      </c>
      <c r="L334" s="30">
        <v>12.75</v>
      </c>
      <c r="M334" s="31">
        <f t="shared" si="16"/>
        <v>960.88</v>
      </c>
      <c r="N334" s="16"/>
      <c r="O334" s="32" t="s">
        <v>51</v>
      </c>
      <c r="P334" s="33">
        <v>3</v>
      </c>
      <c r="Q334" s="34">
        <v>12.75</v>
      </c>
      <c r="R334" s="16"/>
      <c r="S334" s="35" t="s">
        <v>51</v>
      </c>
      <c r="T334" s="35" t="s">
        <v>49</v>
      </c>
      <c r="U334" s="35" t="s">
        <v>49</v>
      </c>
      <c r="V334" s="35" t="s">
        <v>49</v>
      </c>
      <c r="W334" s="35" t="s">
        <v>51</v>
      </c>
      <c r="X334" s="36">
        <v>3</v>
      </c>
      <c r="Y334" s="16"/>
      <c r="Z334" s="37">
        <v>4.99</v>
      </c>
      <c r="AA334" s="37" t="s">
        <v>51</v>
      </c>
      <c r="AB334" s="37" t="s">
        <v>60</v>
      </c>
      <c r="AC334" s="38">
        <v>6.75</v>
      </c>
      <c r="AD334" s="16"/>
      <c r="AE334" s="39">
        <v>-1.3371850000000007</v>
      </c>
      <c r="AF334" s="40">
        <v>-0.21137613779754258</v>
      </c>
      <c r="AG334" s="40" t="s">
        <v>49</v>
      </c>
      <c r="AH334" s="41">
        <v>0</v>
      </c>
      <c r="AI334" s="16"/>
      <c r="AJ334" s="42">
        <v>0.49030000000000001</v>
      </c>
      <c r="AK334" s="42" t="s">
        <v>49</v>
      </c>
      <c r="AL334" s="43">
        <v>0</v>
      </c>
      <c r="AM334" s="16"/>
      <c r="AN334" s="44">
        <v>1.67E-2</v>
      </c>
      <c r="AO334" s="44" t="s">
        <v>51</v>
      </c>
      <c r="AP334" s="45">
        <v>3</v>
      </c>
      <c r="AQ334" s="16"/>
      <c r="AR334" s="40">
        <v>4.2199999999999994E-2</v>
      </c>
      <c r="AS334" s="40" t="s">
        <v>51</v>
      </c>
      <c r="AT334" s="41">
        <v>3</v>
      </c>
      <c r="AU334" s="16"/>
      <c r="AV334" s="46" t="s">
        <v>54</v>
      </c>
      <c r="AW334" s="46" t="s">
        <v>49</v>
      </c>
      <c r="AX334" s="47">
        <v>0</v>
      </c>
      <c r="AY334" s="16"/>
      <c r="AZ334" s="48" t="s">
        <v>52</v>
      </c>
      <c r="BA334" s="48" t="s">
        <v>49</v>
      </c>
      <c r="BB334" s="49">
        <v>0</v>
      </c>
      <c r="BC334" s="16"/>
      <c r="BD334" s="50"/>
    </row>
    <row r="335" spans="1:56" s="164" customFormat="1" ht="15.6" customHeight="1" thickBot="1" x14ac:dyDescent="0.35">
      <c r="A335" s="62" t="s">
        <v>381</v>
      </c>
      <c r="B335" s="57">
        <v>4463510</v>
      </c>
      <c r="C335" s="112" t="s">
        <v>373</v>
      </c>
      <c r="D335" s="26">
        <v>526.37</v>
      </c>
      <c r="E335" s="26">
        <v>8.4499999999999993</v>
      </c>
      <c r="F335" s="53">
        <v>13.67</v>
      </c>
      <c r="G335" s="53">
        <v>10.5</v>
      </c>
      <c r="H335" s="28">
        <f t="shared" si="15"/>
        <v>558.99</v>
      </c>
      <c r="I335" s="29">
        <f t="shared" si="17"/>
        <v>534.82000000000005</v>
      </c>
      <c r="J335" s="29">
        <v>0.86</v>
      </c>
      <c r="K335" s="30">
        <v>13.67</v>
      </c>
      <c r="L335" s="30">
        <v>13.5</v>
      </c>
      <c r="M335" s="31">
        <f t="shared" si="16"/>
        <v>562.85</v>
      </c>
      <c r="N335" s="16"/>
      <c r="O335" s="32" t="s">
        <v>51</v>
      </c>
      <c r="P335" s="33">
        <v>4</v>
      </c>
      <c r="Q335" s="34">
        <v>13.5</v>
      </c>
      <c r="R335" s="16"/>
      <c r="S335" s="35" t="s">
        <v>51</v>
      </c>
      <c r="T335" s="35" t="s">
        <v>49</v>
      </c>
      <c r="U335" s="35" t="s">
        <v>49</v>
      </c>
      <c r="V335" s="35" t="s">
        <v>49</v>
      </c>
      <c r="W335" s="35" t="s">
        <v>51</v>
      </c>
      <c r="X335" s="36">
        <v>4</v>
      </c>
      <c r="Y335" s="16"/>
      <c r="Z335" s="37">
        <v>3.48</v>
      </c>
      <c r="AA335" s="37" t="s">
        <v>49</v>
      </c>
      <c r="AB335" s="37" t="s">
        <v>52</v>
      </c>
      <c r="AC335" s="38">
        <v>0</v>
      </c>
      <c r="AD335" s="16"/>
      <c r="AE335" s="39">
        <v>-3.5657499999999676E-2</v>
      </c>
      <c r="AF335" s="40">
        <v>-1.0147282508939164E-2</v>
      </c>
      <c r="AG335" s="40" t="s">
        <v>49</v>
      </c>
      <c r="AH335" s="41">
        <v>0</v>
      </c>
      <c r="AI335" s="16"/>
      <c r="AJ335" s="42">
        <v>0.23649999999999999</v>
      </c>
      <c r="AK335" s="42" t="s">
        <v>51</v>
      </c>
      <c r="AL335" s="43">
        <v>4.5</v>
      </c>
      <c r="AM335" s="16"/>
      <c r="AN335" s="44">
        <v>6.8099999999999994E-2</v>
      </c>
      <c r="AO335" s="44" t="s">
        <v>49</v>
      </c>
      <c r="AP335" s="45">
        <v>0</v>
      </c>
      <c r="AQ335" s="16"/>
      <c r="AR335" s="40">
        <v>5.3399999999999996E-2</v>
      </c>
      <c r="AS335" s="40" t="s">
        <v>51</v>
      </c>
      <c r="AT335" s="41">
        <v>3</v>
      </c>
      <c r="AU335" s="16"/>
      <c r="AV335" s="46">
        <v>1.3300000000000001E-2</v>
      </c>
      <c r="AW335" s="46" t="s">
        <v>51</v>
      </c>
      <c r="AX335" s="47">
        <v>3</v>
      </c>
      <c r="AY335" s="16"/>
      <c r="AZ335" s="48">
        <v>0.92</v>
      </c>
      <c r="BA335" s="48" t="s">
        <v>51</v>
      </c>
      <c r="BB335" s="49">
        <v>3</v>
      </c>
      <c r="BC335" s="16"/>
      <c r="BD335" s="50"/>
    </row>
    <row r="336" spans="1:56" ht="15.6" customHeight="1" thickBot="1" x14ac:dyDescent="0.35">
      <c r="A336" s="56" t="s">
        <v>382</v>
      </c>
      <c r="B336" s="52">
        <v>961027</v>
      </c>
      <c r="C336" s="112" t="s">
        <v>373</v>
      </c>
      <c r="D336" s="26">
        <v>752.31</v>
      </c>
      <c r="E336" s="26">
        <v>8.4499999999999993</v>
      </c>
      <c r="F336" s="141">
        <v>13.67</v>
      </c>
      <c r="G336" s="53">
        <v>0</v>
      </c>
      <c r="H336" s="28">
        <f t="shared" si="15"/>
        <v>774.43</v>
      </c>
      <c r="I336" s="29">
        <f t="shared" si="17"/>
        <v>760.76</v>
      </c>
      <c r="J336" s="29">
        <v>0.86</v>
      </c>
      <c r="K336" s="30">
        <v>13.67</v>
      </c>
      <c r="L336" s="30">
        <v>0</v>
      </c>
      <c r="M336" s="31">
        <f t="shared" si="16"/>
        <v>775.29</v>
      </c>
      <c r="N336" s="16"/>
      <c r="O336" s="32" t="s">
        <v>49</v>
      </c>
      <c r="P336" s="33" t="s">
        <v>50</v>
      </c>
      <c r="Q336" s="34">
        <v>0</v>
      </c>
      <c r="R336" s="16"/>
      <c r="S336" s="35" t="s">
        <v>51</v>
      </c>
      <c r="T336" s="35" t="s">
        <v>49</v>
      </c>
      <c r="U336" s="35" t="s">
        <v>51</v>
      </c>
      <c r="V336" s="35" t="s">
        <v>49</v>
      </c>
      <c r="W336" s="35" t="s">
        <v>49</v>
      </c>
      <c r="X336" s="36" t="s">
        <v>50</v>
      </c>
      <c r="Y336" s="16"/>
      <c r="Z336" s="37">
        <v>3.82</v>
      </c>
      <c r="AA336" s="37" t="s">
        <v>51</v>
      </c>
      <c r="AB336" s="37" t="s">
        <v>62</v>
      </c>
      <c r="AC336" s="38">
        <v>4.5</v>
      </c>
      <c r="AD336" s="16"/>
      <c r="AE336" s="39">
        <v>-0.41092249999999986</v>
      </c>
      <c r="AF336" s="40">
        <v>-9.7213514990501529E-2</v>
      </c>
      <c r="AG336" s="40" t="s">
        <v>49</v>
      </c>
      <c r="AH336" s="41">
        <v>0</v>
      </c>
      <c r="AI336" s="16"/>
      <c r="AJ336" s="42">
        <v>0.75529999999999997</v>
      </c>
      <c r="AK336" s="42" t="s">
        <v>49</v>
      </c>
      <c r="AL336" s="43">
        <v>0</v>
      </c>
      <c r="AM336" s="16"/>
      <c r="AN336" s="44">
        <v>5.2999999999999999E-2</v>
      </c>
      <c r="AO336" s="44" t="s">
        <v>51</v>
      </c>
      <c r="AP336" s="45">
        <v>3</v>
      </c>
      <c r="AQ336" s="16"/>
      <c r="AR336" s="40">
        <v>7.9699999999999993E-2</v>
      </c>
      <c r="AS336" s="40" t="s">
        <v>49</v>
      </c>
      <c r="AT336" s="41">
        <v>0</v>
      </c>
      <c r="AU336" s="16"/>
      <c r="AV336" s="46">
        <v>2.2700000000000001E-2</v>
      </c>
      <c r="AW336" s="46" t="s">
        <v>49</v>
      </c>
      <c r="AX336" s="47">
        <v>0</v>
      </c>
      <c r="AY336" s="16"/>
      <c r="AZ336" s="48">
        <v>0.91</v>
      </c>
      <c r="BA336" s="48" t="s">
        <v>51</v>
      </c>
      <c r="BB336" s="49">
        <v>3</v>
      </c>
      <c r="BC336" s="16"/>
      <c r="BD336" s="50"/>
    </row>
    <row r="337" spans="1:186" ht="15.6" customHeight="1" thickBot="1" x14ac:dyDescent="0.35">
      <c r="A337" s="56" t="s">
        <v>383</v>
      </c>
      <c r="B337" s="52">
        <v>944734</v>
      </c>
      <c r="C337" s="112" t="s">
        <v>373</v>
      </c>
      <c r="D337" s="26">
        <v>772.25</v>
      </c>
      <c r="E337" s="26">
        <v>8.4499999999999993</v>
      </c>
      <c r="F337" s="53">
        <v>13.67</v>
      </c>
      <c r="G337" s="53">
        <v>9</v>
      </c>
      <c r="H337" s="28">
        <f t="shared" si="15"/>
        <v>803.37</v>
      </c>
      <c r="I337" s="29">
        <f t="shared" si="17"/>
        <v>780.7</v>
      </c>
      <c r="J337" s="29">
        <v>0.86</v>
      </c>
      <c r="K337" s="30">
        <v>13.67</v>
      </c>
      <c r="L337" s="30">
        <v>9</v>
      </c>
      <c r="M337" s="31">
        <f t="shared" si="16"/>
        <v>804.23</v>
      </c>
      <c r="N337" s="16"/>
      <c r="O337" s="32" t="s">
        <v>51</v>
      </c>
      <c r="P337" s="33">
        <v>3</v>
      </c>
      <c r="Q337" s="34">
        <v>9</v>
      </c>
      <c r="R337" s="16"/>
      <c r="S337" s="35" t="s">
        <v>51</v>
      </c>
      <c r="T337" s="35" t="s">
        <v>49</v>
      </c>
      <c r="U337" s="35" t="s">
        <v>49</v>
      </c>
      <c r="V337" s="35" t="s">
        <v>49</v>
      </c>
      <c r="W337" s="35" t="s">
        <v>51</v>
      </c>
      <c r="X337" s="36">
        <v>3</v>
      </c>
      <c r="Y337" s="16"/>
      <c r="Z337" s="37">
        <v>3.5</v>
      </c>
      <c r="AA337" s="37" t="s">
        <v>49</v>
      </c>
      <c r="AB337" s="37" t="s">
        <v>52</v>
      </c>
      <c r="AC337" s="38">
        <v>0</v>
      </c>
      <c r="AD337" s="16"/>
      <c r="AE337" s="39">
        <v>3.4956299999999998</v>
      </c>
      <c r="AF337" s="40" t="s">
        <v>52</v>
      </c>
      <c r="AG337" s="40" t="s">
        <v>49</v>
      </c>
      <c r="AH337" s="41">
        <v>0</v>
      </c>
      <c r="AI337" s="16"/>
      <c r="AJ337" s="42" t="s">
        <v>54</v>
      </c>
      <c r="AK337" s="42" t="s">
        <v>49</v>
      </c>
      <c r="AL337" s="43">
        <v>0</v>
      </c>
      <c r="AM337" s="16"/>
      <c r="AN337" s="44">
        <v>3.7000000000000005E-2</v>
      </c>
      <c r="AO337" s="44" t="s">
        <v>51</v>
      </c>
      <c r="AP337" s="45">
        <v>3</v>
      </c>
      <c r="AQ337" s="16"/>
      <c r="AR337" s="40">
        <v>6.4699999999999994E-2</v>
      </c>
      <c r="AS337" s="40" t="s">
        <v>49</v>
      </c>
      <c r="AT337" s="41">
        <v>0</v>
      </c>
      <c r="AU337" s="16"/>
      <c r="AV337" s="46">
        <v>1.06E-2</v>
      </c>
      <c r="AW337" s="46" t="s">
        <v>51</v>
      </c>
      <c r="AX337" s="47">
        <v>3</v>
      </c>
      <c r="AY337" s="16"/>
      <c r="AZ337" s="48">
        <v>1</v>
      </c>
      <c r="BA337" s="48" t="s">
        <v>51</v>
      </c>
      <c r="BB337" s="49">
        <v>3</v>
      </c>
      <c r="BC337" s="16"/>
      <c r="BD337" s="50"/>
    </row>
    <row r="338" spans="1:186" ht="15.6" customHeight="1" thickBot="1" x14ac:dyDescent="0.35">
      <c r="A338" s="56" t="s">
        <v>384</v>
      </c>
      <c r="B338" s="52">
        <v>955051</v>
      </c>
      <c r="C338" s="112" t="s">
        <v>373</v>
      </c>
      <c r="D338" s="26">
        <v>708.46</v>
      </c>
      <c r="E338" s="26">
        <v>8.4499999999999993</v>
      </c>
      <c r="F338" s="53">
        <v>13.67</v>
      </c>
      <c r="G338" s="53">
        <v>8.75</v>
      </c>
      <c r="H338" s="28">
        <f t="shared" si="15"/>
        <v>739.33</v>
      </c>
      <c r="I338" s="29">
        <f t="shared" si="17"/>
        <v>716.91000000000008</v>
      </c>
      <c r="J338" s="29">
        <v>0.86</v>
      </c>
      <c r="K338" s="30">
        <v>13.67</v>
      </c>
      <c r="L338" s="30">
        <v>0</v>
      </c>
      <c r="M338" s="31">
        <f t="shared" si="16"/>
        <v>731.44</v>
      </c>
      <c r="N338" s="16"/>
      <c r="O338" s="32" t="s">
        <v>49</v>
      </c>
      <c r="P338" s="33" t="s">
        <v>50</v>
      </c>
      <c r="Q338" s="34">
        <v>0</v>
      </c>
      <c r="R338" s="16"/>
      <c r="S338" s="35" t="s">
        <v>51</v>
      </c>
      <c r="T338" s="35" t="s">
        <v>49</v>
      </c>
      <c r="U338" s="35" t="s">
        <v>51</v>
      </c>
      <c r="V338" s="35" t="s">
        <v>51</v>
      </c>
      <c r="W338" s="35" t="s">
        <v>49</v>
      </c>
      <c r="X338" s="36" t="s">
        <v>50</v>
      </c>
      <c r="Y338" s="16"/>
      <c r="Z338" s="37" t="s">
        <v>54</v>
      </c>
      <c r="AA338" s="37" t="s">
        <v>49</v>
      </c>
      <c r="AB338" s="37" t="s">
        <v>52</v>
      </c>
      <c r="AC338" s="38">
        <v>0</v>
      </c>
      <c r="AD338" s="16"/>
      <c r="AE338" s="39">
        <v>3.9353174999999996</v>
      </c>
      <c r="AF338" s="40" t="s">
        <v>52</v>
      </c>
      <c r="AG338" s="40" t="s">
        <v>49</v>
      </c>
      <c r="AH338" s="41">
        <v>0</v>
      </c>
      <c r="AI338" s="16"/>
      <c r="AJ338" s="42" t="s">
        <v>54</v>
      </c>
      <c r="AK338" s="42" t="s">
        <v>49</v>
      </c>
      <c r="AL338" s="43">
        <v>0</v>
      </c>
      <c r="AM338" s="16"/>
      <c r="AN338" s="44">
        <v>8.6599999999999996E-2</v>
      </c>
      <c r="AO338" s="44" t="s">
        <v>49</v>
      </c>
      <c r="AP338" s="45">
        <v>0</v>
      </c>
      <c r="AQ338" s="16"/>
      <c r="AR338" s="40">
        <v>7.1399999999999991E-2</v>
      </c>
      <c r="AS338" s="40" t="s">
        <v>49</v>
      </c>
      <c r="AT338" s="41">
        <v>0</v>
      </c>
      <c r="AU338" s="16"/>
      <c r="AV338" s="46">
        <v>2.41E-2</v>
      </c>
      <c r="AW338" s="46" t="s">
        <v>49</v>
      </c>
      <c r="AX338" s="47">
        <v>0</v>
      </c>
      <c r="AY338" s="16"/>
      <c r="AZ338" s="48">
        <v>1</v>
      </c>
      <c r="BA338" s="48" t="s">
        <v>51</v>
      </c>
      <c r="BB338" s="49">
        <v>3</v>
      </c>
      <c r="BC338" s="16"/>
      <c r="BD338" s="50"/>
    </row>
    <row r="339" spans="1:186" ht="15.6" customHeight="1" thickBot="1" x14ac:dyDescent="0.35">
      <c r="A339" s="105" t="s">
        <v>385</v>
      </c>
      <c r="B339" s="106">
        <v>967548</v>
      </c>
      <c r="C339" s="165" t="s">
        <v>373</v>
      </c>
      <c r="D339" s="26">
        <v>698.85</v>
      </c>
      <c r="E339" s="26">
        <v>8.4499999999999993</v>
      </c>
      <c r="F339" s="166">
        <v>13.67</v>
      </c>
      <c r="G339" s="53">
        <v>0</v>
      </c>
      <c r="H339" s="28">
        <f t="shared" si="15"/>
        <v>720.97</v>
      </c>
      <c r="I339" s="29">
        <f t="shared" si="17"/>
        <v>707.30000000000007</v>
      </c>
      <c r="J339" s="29">
        <v>0.86</v>
      </c>
      <c r="K339" s="30">
        <v>13.67</v>
      </c>
      <c r="L339" s="30">
        <v>6</v>
      </c>
      <c r="M339" s="31">
        <f t="shared" si="16"/>
        <v>727.83</v>
      </c>
      <c r="N339" s="16"/>
      <c r="O339" s="32" t="s">
        <v>51</v>
      </c>
      <c r="P339" s="33">
        <v>2</v>
      </c>
      <c r="Q339" s="34">
        <v>6</v>
      </c>
      <c r="R339" s="16"/>
      <c r="S339" s="35" t="s">
        <v>51</v>
      </c>
      <c r="T339" s="35" t="s">
        <v>49</v>
      </c>
      <c r="U339" s="35" t="s">
        <v>49</v>
      </c>
      <c r="V339" s="35" t="s">
        <v>49</v>
      </c>
      <c r="W339" s="35" t="s">
        <v>51</v>
      </c>
      <c r="X339" s="36">
        <v>2</v>
      </c>
      <c r="Y339" s="16"/>
      <c r="Z339" s="37" t="s">
        <v>54</v>
      </c>
      <c r="AA339" s="37" t="s">
        <v>49</v>
      </c>
      <c r="AB339" s="37" t="s">
        <v>52</v>
      </c>
      <c r="AC339" s="38">
        <v>0</v>
      </c>
      <c r="AD339" s="16"/>
      <c r="AE339" s="39">
        <v>3.2794424999999996</v>
      </c>
      <c r="AF339" s="40" t="s">
        <v>52</v>
      </c>
      <c r="AG339" s="40" t="s">
        <v>49</v>
      </c>
      <c r="AH339" s="41">
        <v>0</v>
      </c>
      <c r="AI339" s="16"/>
      <c r="AJ339" s="42" t="s">
        <v>54</v>
      </c>
      <c r="AK339" s="42" t="s">
        <v>49</v>
      </c>
      <c r="AL339" s="43">
        <v>0</v>
      </c>
      <c r="AM339" s="16"/>
      <c r="AN339" s="44">
        <v>3.1899999999999998E-2</v>
      </c>
      <c r="AO339" s="44" t="s">
        <v>51</v>
      </c>
      <c r="AP339" s="45">
        <v>3</v>
      </c>
      <c r="AQ339" s="16"/>
      <c r="AR339" s="40">
        <v>0.12909999999999999</v>
      </c>
      <c r="AS339" s="40" t="s">
        <v>49</v>
      </c>
      <c r="AT339" s="41">
        <v>0</v>
      </c>
      <c r="AU339" s="16"/>
      <c r="AV339" s="46">
        <v>1.6399999999999998E-2</v>
      </c>
      <c r="AW339" s="46" t="s">
        <v>51</v>
      </c>
      <c r="AX339" s="47">
        <v>3</v>
      </c>
      <c r="AY339" s="16"/>
      <c r="AZ339" s="48">
        <v>0.75</v>
      </c>
      <c r="BA339" s="48" t="s">
        <v>49</v>
      </c>
      <c r="BB339" s="49">
        <v>0</v>
      </c>
      <c r="BC339" s="16"/>
      <c r="BD339" s="50"/>
    </row>
    <row r="340" spans="1:186" ht="15.6" customHeight="1" thickBot="1" x14ac:dyDescent="0.35">
      <c r="A340" s="51" t="s">
        <v>386</v>
      </c>
      <c r="B340" s="52">
        <v>643815</v>
      </c>
      <c r="C340" s="112" t="s">
        <v>373</v>
      </c>
      <c r="D340" s="26">
        <v>756.68999999999994</v>
      </c>
      <c r="E340" s="26">
        <v>8.4499999999999993</v>
      </c>
      <c r="F340" s="53">
        <v>13.67</v>
      </c>
      <c r="G340" s="53">
        <v>15.75</v>
      </c>
      <c r="H340" s="28">
        <f t="shared" si="15"/>
        <v>794.56</v>
      </c>
      <c r="I340" s="29">
        <f t="shared" si="17"/>
        <v>765.14</v>
      </c>
      <c r="J340" s="29">
        <v>0.86</v>
      </c>
      <c r="K340" s="30">
        <v>13.67</v>
      </c>
      <c r="L340" s="30">
        <v>3</v>
      </c>
      <c r="M340" s="31">
        <f t="shared" si="16"/>
        <v>782.67</v>
      </c>
      <c r="N340" s="16"/>
      <c r="O340" s="32" t="s">
        <v>51</v>
      </c>
      <c r="P340" s="33">
        <v>1</v>
      </c>
      <c r="Q340" s="34">
        <v>3</v>
      </c>
      <c r="R340" s="16"/>
      <c r="S340" s="35" t="s">
        <v>51</v>
      </c>
      <c r="T340" s="35" t="s">
        <v>49</v>
      </c>
      <c r="U340" s="35" t="s">
        <v>49</v>
      </c>
      <c r="V340" s="35" t="s">
        <v>49</v>
      </c>
      <c r="W340" s="35" t="s">
        <v>51</v>
      </c>
      <c r="X340" s="36">
        <v>1</v>
      </c>
      <c r="Y340" s="16"/>
      <c r="Z340" s="37">
        <v>3.73</v>
      </c>
      <c r="AA340" s="37" t="s">
        <v>49</v>
      </c>
      <c r="AB340" s="37" t="s">
        <v>82</v>
      </c>
      <c r="AC340" s="38">
        <v>0</v>
      </c>
      <c r="AD340" s="16"/>
      <c r="AE340" s="39">
        <v>-0.41271499999999905</v>
      </c>
      <c r="AF340" s="40">
        <v>-9.956882019337629E-2</v>
      </c>
      <c r="AG340" s="40" t="s">
        <v>49</v>
      </c>
      <c r="AH340" s="41">
        <v>0</v>
      </c>
      <c r="AI340" s="16"/>
      <c r="AJ340" s="42">
        <v>0.55979999999999996</v>
      </c>
      <c r="AK340" s="42" t="s">
        <v>49</v>
      </c>
      <c r="AL340" s="43">
        <v>0</v>
      </c>
      <c r="AM340" s="16"/>
      <c r="AN340" s="44">
        <v>6.7400000000000002E-2</v>
      </c>
      <c r="AO340" s="44" t="s">
        <v>49</v>
      </c>
      <c r="AP340" s="45">
        <v>0</v>
      </c>
      <c r="AQ340" s="16"/>
      <c r="AR340" s="40">
        <v>6.9099999999999995E-2</v>
      </c>
      <c r="AS340" s="40" t="s">
        <v>49</v>
      </c>
      <c r="AT340" s="41">
        <v>0</v>
      </c>
      <c r="AU340" s="16"/>
      <c r="AV340" s="46">
        <v>2.3099999999999999E-2</v>
      </c>
      <c r="AW340" s="46" t="s">
        <v>49</v>
      </c>
      <c r="AX340" s="47">
        <v>0</v>
      </c>
      <c r="AY340" s="16"/>
      <c r="AZ340" s="48">
        <v>0.98</v>
      </c>
      <c r="BA340" s="48" t="s">
        <v>51</v>
      </c>
      <c r="BB340" s="49">
        <v>3</v>
      </c>
      <c r="BC340" s="16"/>
      <c r="BD340" s="50"/>
    </row>
    <row r="341" spans="1:186" ht="15.6" customHeight="1" thickBot="1" x14ac:dyDescent="0.35">
      <c r="A341" s="51" t="s">
        <v>387</v>
      </c>
      <c r="B341" s="52">
        <v>862339</v>
      </c>
      <c r="C341" s="112" t="s">
        <v>373</v>
      </c>
      <c r="D341" s="26">
        <v>726.93</v>
      </c>
      <c r="E341" s="26">
        <v>8.4499999999999993</v>
      </c>
      <c r="F341" s="53">
        <v>0</v>
      </c>
      <c r="G341" s="53">
        <v>0</v>
      </c>
      <c r="H341" s="28">
        <f t="shared" si="15"/>
        <v>735.38</v>
      </c>
      <c r="I341" s="29">
        <f t="shared" si="17"/>
        <v>735.38</v>
      </c>
      <c r="J341" s="29">
        <v>0.86</v>
      </c>
      <c r="K341" s="167">
        <v>0</v>
      </c>
      <c r="L341" s="30">
        <v>10.5</v>
      </c>
      <c r="M341" s="31">
        <f t="shared" si="16"/>
        <v>746.74</v>
      </c>
      <c r="N341" s="168"/>
      <c r="O341" s="32" t="s">
        <v>51</v>
      </c>
      <c r="P341" s="33">
        <v>3</v>
      </c>
      <c r="Q341" s="34">
        <v>10.5</v>
      </c>
      <c r="R341" s="168"/>
      <c r="S341" s="35" t="s">
        <v>51</v>
      </c>
      <c r="T341" s="35" t="s">
        <v>49</v>
      </c>
      <c r="U341" s="35" t="s">
        <v>49</v>
      </c>
      <c r="V341" s="35" t="s">
        <v>49</v>
      </c>
      <c r="W341" s="35" t="s">
        <v>51</v>
      </c>
      <c r="X341" s="36">
        <v>3</v>
      </c>
      <c r="Y341" s="168"/>
      <c r="Z341" s="37">
        <v>3.2</v>
      </c>
      <c r="AA341" s="37" t="s">
        <v>49</v>
      </c>
      <c r="AB341" s="37" t="s">
        <v>52</v>
      </c>
      <c r="AC341" s="38">
        <v>0</v>
      </c>
      <c r="AD341" s="168"/>
      <c r="AE341" s="39">
        <v>0.19866500000000009</v>
      </c>
      <c r="AF341" s="40">
        <v>6.6139213114317516E-2</v>
      </c>
      <c r="AG341" s="40" t="s">
        <v>49</v>
      </c>
      <c r="AH341" s="41">
        <v>0</v>
      </c>
      <c r="AI341" s="168"/>
      <c r="AJ341" s="42">
        <v>0.21030000000000001</v>
      </c>
      <c r="AK341" s="42" t="s">
        <v>51</v>
      </c>
      <c r="AL341" s="43">
        <v>4.5</v>
      </c>
      <c r="AM341" s="168"/>
      <c r="AN341" s="44">
        <v>2.35E-2</v>
      </c>
      <c r="AO341" s="44" t="s">
        <v>51</v>
      </c>
      <c r="AP341" s="45">
        <v>3</v>
      </c>
      <c r="AQ341" s="168"/>
      <c r="AR341" s="40">
        <v>9.2899999999999996E-2</v>
      </c>
      <c r="AS341" s="40" t="s">
        <v>49</v>
      </c>
      <c r="AT341" s="41">
        <v>0</v>
      </c>
      <c r="AU341" s="168"/>
      <c r="AV341" s="46">
        <v>2.3399999999999997E-2</v>
      </c>
      <c r="AW341" s="46" t="s">
        <v>49</v>
      </c>
      <c r="AX341" s="47">
        <v>0</v>
      </c>
      <c r="AY341" s="168"/>
      <c r="AZ341" s="48">
        <v>0.87</v>
      </c>
      <c r="BA341" s="48" t="s">
        <v>51</v>
      </c>
      <c r="BB341" s="49">
        <v>3</v>
      </c>
      <c r="BC341" s="168"/>
      <c r="BD341" s="50"/>
    </row>
    <row r="342" spans="1:186" ht="15.6" customHeight="1" thickBot="1" x14ac:dyDescent="0.35">
      <c r="A342" s="51" t="s">
        <v>388</v>
      </c>
      <c r="B342" s="52">
        <v>811343</v>
      </c>
      <c r="C342" s="112" t="s">
        <v>373</v>
      </c>
      <c r="D342" s="26">
        <v>511.28999999999996</v>
      </c>
      <c r="E342" s="26">
        <v>8.4499999999999993</v>
      </c>
      <c r="F342" s="53">
        <v>13.67</v>
      </c>
      <c r="G342" s="53">
        <v>6</v>
      </c>
      <c r="H342" s="28">
        <f t="shared" si="15"/>
        <v>539.41</v>
      </c>
      <c r="I342" s="29">
        <f t="shared" si="17"/>
        <v>519.74</v>
      </c>
      <c r="J342" s="29">
        <v>0.86</v>
      </c>
      <c r="K342" s="30">
        <v>13.67</v>
      </c>
      <c r="L342" s="30">
        <v>10.25</v>
      </c>
      <c r="M342" s="31">
        <f t="shared" si="16"/>
        <v>544.52</v>
      </c>
      <c r="N342" s="16"/>
      <c r="O342" s="32" t="s">
        <v>51</v>
      </c>
      <c r="P342" s="33">
        <v>4</v>
      </c>
      <c r="Q342" s="34">
        <v>10.25</v>
      </c>
      <c r="R342" s="16"/>
      <c r="S342" s="35" t="s">
        <v>51</v>
      </c>
      <c r="T342" s="35" t="s">
        <v>49</v>
      </c>
      <c r="U342" s="35" t="s">
        <v>49</v>
      </c>
      <c r="V342" s="35" t="s">
        <v>49</v>
      </c>
      <c r="W342" s="35" t="s">
        <v>51</v>
      </c>
      <c r="X342" s="36">
        <v>4</v>
      </c>
      <c r="Y342" s="16"/>
      <c r="Z342" s="37">
        <v>3.62</v>
      </c>
      <c r="AA342" s="37" t="s">
        <v>49</v>
      </c>
      <c r="AB342" s="37" t="s">
        <v>82</v>
      </c>
      <c r="AC342" s="38">
        <v>0</v>
      </c>
      <c r="AD342" s="16"/>
      <c r="AE342" s="39">
        <v>7.4442499999999523E-2</v>
      </c>
      <c r="AF342" s="40">
        <v>2.0976158876950816E-2</v>
      </c>
      <c r="AG342" s="40" t="s">
        <v>51</v>
      </c>
      <c r="AH342" s="41">
        <v>1.25</v>
      </c>
      <c r="AI342" s="16"/>
      <c r="AJ342" s="42">
        <v>0.45799999999999996</v>
      </c>
      <c r="AK342" s="42" t="s">
        <v>49</v>
      </c>
      <c r="AL342" s="43">
        <v>0</v>
      </c>
      <c r="AM342" s="16"/>
      <c r="AN342" s="44">
        <v>3.0600000000000002E-2</v>
      </c>
      <c r="AO342" s="44" t="s">
        <v>51</v>
      </c>
      <c r="AP342" s="45">
        <v>3</v>
      </c>
      <c r="AQ342" s="16"/>
      <c r="AR342" s="40">
        <v>4.9400000000000006E-2</v>
      </c>
      <c r="AS342" s="40" t="s">
        <v>51</v>
      </c>
      <c r="AT342" s="41">
        <v>3</v>
      </c>
      <c r="AU342" s="16"/>
      <c r="AV342" s="46">
        <v>2.4399999999999998E-2</v>
      </c>
      <c r="AW342" s="46" t="s">
        <v>49</v>
      </c>
      <c r="AX342" s="47">
        <v>0</v>
      </c>
      <c r="AY342" s="16"/>
      <c r="AZ342" s="48">
        <v>0.86</v>
      </c>
      <c r="BA342" s="48" t="s">
        <v>51</v>
      </c>
      <c r="BB342" s="49">
        <v>3</v>
      </c>
      <c r="BC342" s="16"/>
      <c r="BD342" s="50"/>
    </row>
    <row r="343" spans="1:186" s="170" customFormat="1" ht="15.6" customHeight="1" thickBot="1" x14ac:dyDescent="0.35">
      <c r="A343" s="232" t="s">
        <v>389</v>
      </c>
      <c r="B343" s="228">
        <v>742546</v>
      </c>
      <c r="C343" s="233" t="s">
        <v>373</v>
      </c>
      <c r="D343" s="26">
        <v>757.88</v>
      </c>
      <c r="E343" s="26">
        <v>8.4499999999999993</v>
      </c>
      <c r="F343" s="53">
        <v>0</v>
      </c>
      <c r="G343" s="53">
        <v>0</v>
      </c>
      <c r="H343" s="28">
        <f t="shared" si="15"/>
        <v>766.33</v>
      </c>
      <c r="I343" s="29">
        <f t="shared" si="17"/>
        <v>766.33</v>
      </c>
      <c r="J343" s="29">
        <v>0.86</v>
      </c>
      <c r="K343" s="167">
        <v>0</v>
      </c>
      <c r="L343" s="30">
        <v>0</v>
      </c>
      <c r="M343" s="31">
        <f t="shared" si="16"/>
        <v>767.19</v>
      </c>
      <c r="N343" s="16"/>
      <c r="O343" s="70" t="s">
        <v>49</v>
      </c>
      <c r="P343" s="70" t="s">
        <v>50</v>
      </c>
      <c r="Q343" s="34">
        <v>0</v>
      </c>
      <c r="R343" s="16"/>
      <c r="S343" s="71" t="s">
        <v>49</v>
      </c>
      <c r="T343" s="71" t="s">
        <v>49</v>
      </c>
      <c r="U343" s="71" t="s">
        <v>49</v>
      </c>
      <c r="V343" s="71" t="s">
        <v>49</v>
      </c>
      <c r="W343" s="71" t="s">
        <v>49</v>
      </c>
      <c r="X343" s="71" t="s">
        <v>50</v>
      </c>
      <c r="Y343" s="16"/>
      <c r="Z343" s="72" t="s">
        <v>52</v>
      </c>
      <c r="AA343" s="73" t="s">
        <v>49</v>
      </c>
      <c r="AB343" s="73" t="s">
        <v>49</v>
      </c>
      <c r="AC343" s="74">
        <v>0</v>
      </c>
      <c r="AD343" s="16"/>
      <c r="AE343" s="75" t="s">
        <v>52</v>
      </c>
      <c r="AF343" s="75" t="s">
        <v>52</v>
      </c>
      <c r="AG343" s="75" t="s">
        <v>52</v>
      </c>
      <c r="AH343" s="76">
        <v>0</v>
      </c>
      <c r="AI343" s="16"/>
      <c r="AJ343" s="77" t="s">
        <v>52</v>
      </c>
      <c r="AK343" s="78" t="s">
        <v>49</v>
      </c>
      <c r="AL343" s="79">
        <v>0</v>
      </c>
      <c r="AM343" s="16"/>
      <c r="AN343" s="80" t="s">
        <v>52</v>
      </c>
      <c r="AO343" s="81" t="s">
        <v>49</v>
      </c>
      <c r="AP343" s="82">
        <v>0</v>
      </c>
      <c r="AQ343" s="16"/>
      <c r="AR343" s="83" t="s">
        <v>52</v>
      </c>
      <c r="AS343" s="84" t="s">
        <v>49</v>
      </c>
      <c r="AT343" s="76">
        <v>0</v>
      </c>
      <c r="AU343" s="16"/>
      <c r="AV343" s="85" t="s">
        <v>52</v>
      </c>
      <c r="AW343" s="86" t="s">
        <v>49</v>
      </c>
      <c r="AX343" s="87">
        <v>0</v>
      </c>
      <c r="AY343" s="16"/>
      <c r="AZ343" s="88" t="s">
        <v>52</v>
      </c>
      <c r="BA343" s="89" t="s">
        <v>49</v>
      </c>
      <c r="BB343" s="90">
        <v>0</v>
      </c>
      <c r="BC343" s="16"/>
      <c r="BD343" s="169"/>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c r="CX343" s="3"/>
      <c r="CY343" s="3"/>
      <c r="CZ343" s="3"/>
      <c r="DA343" s="3"/>
      <c r="DB343" s="3"/>
      <c r="DC343" s="3"/>
      <c r="DD343" s="3"/>
      <c r="DE343" s="3"/>
      <c r="DF343" s="3"/>
      <c r="DG343" s="3"/>
      <c r="DH343" s="3"/>
      <c r="DI343" s="3"/>
      <c r="DJ343" s="3"/>
      <c r="DK343" s="3"/>
      <c r="DL343" s="3"/>
      <c r="DM343" s="3"/>
      <c r="DN343" s="3"/>
      <c r="DO343" s="3"/>
      <c r="DP343" s="3"/>
      <c r="DQ343" s="3"/>
      <c r="DR343" s="3"/>
      <c r="DS343" s="3"/>
      <c r="DT343" s="3"/>
      <c r="DU343" s="3"/>
      <c r="DV343" s="3"/>
      <c r="DW343" s="3"/>
      <c r="DX343" s="3"/>
      <c r="DY343" s="3"/>
      <c r="DZ343" s="3"/>
      <c r="EA343" s="3"/>
      <c r="EB343" s="3"/>
      <c r="EC343" s="3"/>
      <c r="ED343" s="3"/>
      <c r="EE343" s="3"/>
      <c r="EF343" s="3"/>
      <c r="EG343" s="3"/>
      <c r="EH343" s="3"/>
      <c r="EI343" s="3"/>
      <c r="EJ343" s="3"/>
      <c r="EK343" s="3"/>
      <c r="EL343" s="3"/>
      <c r="EM343" s="3"/>
      <c r="EN343" s="3"/>
      <c r="EO343" s="3"/>
      <c r="EP343" s="3"/>
      <c r="EQ343" s="3"/>
      <c r="ER343" s="3"/>
      <c r="ES343" s="3"/>
      <c r="ET343" s="3"/>
      <c r="EU343" s="3"/>
      <c r="EV343" s="3"/>
      <c r="EW343" s="3"/>
      <c r="EX343" s="3"/>
      <c r="EY343" s="3"/>
      <c r="EZ343" s="3"/>
      <c r="FA343" s="3"/>
      <c r="FB343" s="3"/>
      <c r="FC343" s="3"/>
      <c r="FD343" s="3"/>
      <c r="FE343" s="3"/>
      <c r="FF343" s="3"/>
      <c r="FG343" s="3"/>
      <c r="FH343" s="3"/>
      <c r="FI343" s="3"/>
      <c r="FJ343" s="3"/>
      <c r="FK343" s="3"/>
      <c r="FL343" s="3"/>
      <c r="FM343" s="3"/>
      <c r="FN343" s="3"/>
      <c r="FO343" s="3"/>
      <c r="FP343" s="3"/>
      <c r="FQ343" s="3"/>
      <c r="FR343" s="3"/>
      <c r="FS343" s="3"/>
      <c r="FT343" s="3"/>
      <c r="FU343" s="3"/>
      <c r="FV343" s="3"/>
      <c r="FW343" s="3"/>
      <c r="FX343" s="3"/>
      <c r="FY343" s="3"/>
      <c r="FZ343" s="3"/>
      <c r="GA343" s="3"/>
      <c r="GB343" s="3"/>
      <c r="GC343" s="3"/>
      <c r="GD343" s="3"/>
    </row>
    <row r="344" spans="1:186" ht="15.6" customHeight="1" thickBot="1" x14ac:dyDescent="0.35">
      <c r="A344" s="51" t="s">
        <v>390</v>
      </c>
      <c r="B344" s="52">
        <v>492655</v>
      </c>
      <c r="C344" s="112" t="s">
        <v>373</v>
      </c>
      <c r="D344" s="26">
        <v>854.48</v>
      </c>
      <c r="E344" s="26">
        <v>8.4499999999999993</v>
      </c>
      <c r="F344" s="53">
        <v>13.67</v>
      </c>
      <c r="G344" s="53">
        <v>4.5</v>
      </c>
      <c r="H344" s="28">
        <f t="shared" si="15"/>
        <v>881.1</v>
      </c>
      <c r="I344" s="29">
        <f t="shared" si="17"/>
        <v>862.93000000000006</v>
      </c>
      <c r="J344" s="29">
        <v>0.86</v>
      </c>
      <c r="K344" s="30">
        <v>13.67</v>
      </c>
      <c r="L344" s="30">
        <v>10.5</v>
      </c>
      <c r="M344" s="31">
        <f t="shared" si="16"/>
        <v>887.96</v>
      </c>
      <c r="N344" s="168"/>
      <c r="O344" s="32" t="s">
        <v>51</v>
      </c>
      <c r="P344" s="33">
        <v>3</v>
      </c>
      <c r="Q344" s="34">
        <v>10.5</v>
      </c>
      <c r="R344" s="168"/>
      <c r="S344" s="35" t="s">
        <v>51</v>
      </c>
      <c r="T344" s="35" t="s">
        <v>49</v>
      </c>
      <c r="U344" s="35" t="s">
        <v>49</v>
      </c>
      <c r="V344" s="35" t="s">
        <v>49</v>
      </c>
      <c r="W344" s="35" t="s">
        <v>51</v>
      </c>
      <c r="X344" s="36">
        <v>3</v>
      </c>
      <c r="Y344" s="168"/>
      <c r="Z344" s="37">
        <v>3.15</v>
      </c>
      <c r="AA344" s="37" t="s">
        <v>49</v>
      </c>
      <c r="AB344" s="37" t="s">
        <v>52</v>
      </c>
      <c r="AC344" s="38">
        <v>0</v>
      </c>
      <c r="AD344" s="168"/>
      <c r="AE344" s="39">
        <v>1.0229999999999517E-2</v>
      </c>
      <c r="AF344" s="40">
        <v>3.2554269048462314E-3</v>
      </c>
      <c r="AG344" s="40" t="s">
        <v>49</v>
      </c>
      <c r="AH344" s="41">
        <v>0</v>
      </c>
      <c r="AI344" s="168"/>
      <c r="AJ344" s="42">
        <v>0.18230000000000002</v>
      </c>
      <c r="AK344" s="42" t="s">
        <v>51</v>
      </c>
      <c r="AL344" s="43">
        <v>4.5</v>
      </c>
      <c r="AM344" s="168"/>
      <c r="AN344" s="44">
        <v>0</v>
      </c>
      <c r="AO344" s="44" t="s">
        <v>51</v>
      </c>
      <c r="AP344" s="45">
        <v>3</v>
      </c>
      <c r="AQ344" s="168"/>
      <c r="AR344" s="40">
        <v>0.16879999999999998</v>
      </c>
      <c r="AS344" s="40" t="s">
        <v>49</v>
      </c>
      <c r="AT344" s="41">
        <v>0</v>
      </c>
      <c r="AU344" s="168"/>
      <c r="AV344" s="46">
        <v>1.6899999999999998E-2</v>
      </c>
      <c r="AW344" s="46" t="s">
        <v>51</v>
      </c>
      <c r="AX344" s="47">
        <v>3</v>
      </c>
      <c r="AY344" s="168"/>
      <c r="AZ344" s="48" t="s">
        <v>52</v>
      </c>
      <c r="BA344" s="48" t="s">
        <v>49</v>
      </c>
      <c r="BB344" s="49">
        <v>0</v>
      </c>
      <c r="BC344" s="168"/>
      <c r="BD344" s="50"/>
    </row>
    <row r="345" spans="1:186" ht="15.6" customHeight="1" thickBot="1" x14ac:dyDescent="0.35">
      <c r="A345" s="51" t="s">
        <v>391</v>
      </c>
      <c r="B345" s="171">
        <v>962228</v>
      </c>
      <c r="C345" s="112" t="s">
        <v>373</v>
      </c>
      <c r="D345" s="26">
        <v>829.15</v>
      </c>
      <c r="E345" s="26">
        <v>8.4499999999999993</v>
      </c>
      <c r="F345" s="53">
        <v>13.67</v>
      </c>
      <c r="G345" s="53">
        <v>15</v>
      </c>
      <c r="H345" s="28">
        <f t="shared" si="15"/>
        <v>866.27</v>
      </c>
      <c r="I345" s="29">
        <f t="shared" si="17"/>
        <v>837.6</v>
      </c>
      <c r="J345" s="29">
        <v>0.86</v>
      </c>
      <c r="K345" s="30">
        <v>13.67</v>
      </c>
      <c r="L345" s="30">
        <v>0</v>
      </c>
      <c r="M345" s="31">
        <f t="shared" si="16"/>
        <v>852.13</v>
      </c>
      <c r="N345" s="16"/>
      <c r="O345" s="32" t="s">
        <v>49</v>
      </c>
      <c r="P345" s="33" t="s">
        <v>50</v>
      </c>
      <c r="Q345" s="34">
        <v>0</v>
      </c>
      <c r="R345" s="16"/>
      <c r="S345" s="35" t="s">
        <v>51</v>
      </c>
      <c r="T345" s="35" t="s">
        <v>49</v>
      </c>
      <c r="U345" s="35" t="s">
        <v>49</v>
      </c>
      <c r="V345" s="35" t="s">
        <v>51</v>
      </c>
      <c r="W345" s="35" t="s">
        <v>49</v>
      </c>
      <c r="X345" s="36" t="s">
        <v>50</v>
      </c>
      <c r="Y345" s="16"/>
      <c r="Z345" s="37">
        <v>3.66</v>
      </c>
      <c r="AA345" s="37" t="s">
        <v>49</v>
      </c>
      <c r="AB345" s="37" t="s">
        <v>82</v>
      </c>
      <c r="AC345" s="38">
        <v>0</v>
      </c>
      <c r="AD345" s="16"/>
      <c r="AE345" s="39">
        <v>-0.38037499999999946</v>
      </c>
      <c r="AF345" s="40">
        <v>-9.4053576230377051E-2</v>
      </c>
      <c r="AG345" s="40" t="s">
        <v>49</v>
      </c>
      <c r="AH345" s="41">
        <v>0</v>
      </c>
      <c r="AI345" s="16"/>
      <c r="AJ345" s="42">
        <v>0.4108</v>
      </c>
      <c r="AK345" s="42" t="s">
        <v>49</v>
      </c>
      <c r="AL345" s="43">
        <v>0</v>
      </c>
      <c r="AM345" s="16"/>
      <c r="AN345" s="44">
        <v>9.0999999999999998E-2</v>
      </c>
      <c r="AO345" s="44" t="s">
        <v>49</v>
      </c>
      <c r="AP345" s="45">
        <v>0</v>
      </c>
      <c r="AQ345" s="16"/>
      <c r="AR345" s="40">
        <v>6.3E-2</v>
      </c>
      <c r="AS345" s="40" t="s">
        <v>49</v>
      </c>
      <c r="AT345" s="41">
        <v>0</v>
      </c>
      <c r="AU345" s="16"/>
      <c r="AV345" s="46">
        <v>2.3799999999999998E-2</v>
      </c>
      <c r="AW345" s="46" t="s">
        <v>49</v>
      </c>
      <c r="AX345" s="47">
        <v>0</v>
      </c>
      <c r="AY345" s="16"/>
      <c r="AZ345" s="48">
        <v>0.87</v>
      </c>
      <c r="BA345" s="48" t="s">
        <v>51</v>
      </c>
      <c r="BB345" s="49">
        <v>3</v>
      </c>
      <c r="BC345" s="16"/>
      <c r="BD345" s="50"/>
    </row>
    <row r="346" spans="1:186" s="170" customFormat="1" ht="15.6" customHeight="1" thickBot="1" x14ac:dyDescent="0.35">
      <c r="A346" s="172" t="s">
        <v>392</v>
      </c>
      <c r="B346" s="52">
        <v>4484002</v>
      </c>
      <c r="C346" s="112" t="s">
        <v>373</v>
      </c>
      <c r="D346" s="173">
        <v>977.37</v>
      </c>
      <c r="E346" s="173">
        <v>8.4499999999999993</v>
      </c>
      <c r="F346" s="174">
        <v>13.67</v>
      </c>
      <c r="G346" s="175">
        <v>8.75</v>
      </c>
      <c r="H346" s="28">
        <f t="shared" si="15"/>
        <v>1008.24</v>
      </c>
      <c r="I346" s="29">
        <f t="shared" si="17"/>
        <v>985.82</v>
      </c>
      <c r="J346" s="29">
        <v>0.86</v>
      </c>
      <c r="K346" s="30">
        <v>13.67</v>
      </c>
      <c r="L346" s="30">
        <v>7.5</v>
      </c>
      <c r="M346" s="31">
        <f t="shared" si="16"/>
        <v>1007.85</v>
      </c>
      <c r="N346" s="16"/>
      <c r="O346" s="32" t="s">
        <v>51</v>
      </c>
      <c r="P346" s="33">
        <v>2</v>
      </c>
      <c r="Q346" s="34">
        <v>7.5</v>
      </c>
      <c r="R346" s="16"/>
      <c r="S346" s="35" t="s">
        <v>51</v>
      </c>
      <c r="T346" s="35" t="s">
        <v>49</v>
      </c>
      <c r="U346" s="35" t="s">
        <v>49</v>
      </c>
      <c r="V346" s="35" t="s">
        <v>49</v>
      </c>
      <c r="W346" s="35" t="s">
        <v>51</v>
      </c>
      <c r="X346" s="36">
        <v>2</v>
      </c>
      <c r="Y346" s="16"/>
      <c r="Z346" s="37">
        <v>4.08</v>
      </c>
      <c r="AA346" s="37" t="s">
        <v>51</v>
      </c>
      <c r="AB346" s="37" t="s">
        <v>62</v>
      </c>
      <c r="AC346" s="38">
        <v>4.5</v>
      </c>
      <c r="AD346" s="16"/>
      <c r="AE346" s="39">
        <v>7.6000000000000512E-3</v>
      </c>
      <c r="AF346" s="40">
        <v>1.8676866857285515E-3</v>
      </c>
      <c r="AG346" s="40" t="s">
        <v>49</v>
      </c>
      <c r="AH346" s="41">
        <v>0</v>
      </c>
      <c r="AI346" s="16"/>
      <c r="AJ346" s="42">
        <v>0.43</v>
      </c>
      <c r="AK346" s="42" t="s">
        <v>49</v>
      </c>
      <c r="AL346" s="43">
        <v>0</v>
      </c>
      <c r="AM346" s="16"/>
      <c r="AN346" s="44">
        <v>2.07E-2</v>
      </c>
      <c r="AO346" s="44" t="s">
        <v>51</v>
      </c>
      <c r="AP346" s="45">
        <v>3</v>
      </c>
      <c r="AQ346" s="16"/>
      <c r="AR346" s="40">
        <v>0.1222</v>
      </c>
      <c r="AS346" s="40" t="s">
        <v>49</v>
      </c>
      <c r="AT346" s="41">
        <v>0</v>
      </c>
      <c r="AU346" s="16"/>
      <c r="AV346" s="46">
        <v>2.5600000000000001E-2</v>
      </c>
      <c r="AW346" s="46" t="s">
        <v>49</v>
      </c>
      <c r="AX346" s="47">
        <v>0</v>
      </c>
      <c r="AY346" s="16"/>
      <c r="AZ346" s="48" t="s">
        <v>52</v>
      </c>
      <c r="BA346" s="48" t="s">
        <v>49</v>
      </c>
      <c r="BB346" s="49">
        <v>0</v>
      </c>
      <c r="BC346" s="16"/>
      <c r="BD346" s="169"/>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3"/>
      <c r="CY346" s="3"/>
      <c r="CZ346" s="3"/>
      <c r="DA346" s="3"/>
      <c r="DB346" s="3"/>
      <c r="DC346" s="3"/>
      <c r="DD346" s="3"/>
      <c r="DE346" s="3"/>
      <c r="DF346" s="3"/>
      <c r="DG346" s="3"/>
      <c r="DH346" s="3"/>
      <c r="DI346" s="3"/>
      <c r="DJ346" s="3"/>
      <c r="DK346" s="3"/>
      <c r="DL346" s="3"/>
      <c r="DM346" s="3"/>
      <c r="DN346" s="3"/>
      <c r="DO346" s="3"/>
      <c r="DP346" s="3"/>
      <c r="DQ346" s="3"/>
      <c r="DR346" s="3"/>
      <c r="DS346" s="3"/>
      <c r="DT346" s="3"/>
      <c r="DU346" s="3"/>
      <c r="DV346" s="3"/>
      <c r="DW346" s="3"/>
      <c r="DX346" s="3"/>
      <c r="DY346" s="3"/>
      <c r="DZ346" s="3"/>
      <c r="EA346" s="3"/>
      <c r="EB346" s="3"/>
      <c r="EC346" s="3"/>
      <c r="ED346" s="3"/>
      <c r="EE346" s="3"/>
      <c r="EF346" s="3"/>
      <c r="EG346" s="3"/>
      <c r="EH346" s="3"/>
      <c r="EI346" s="3"/>
      <c r="EJ346" s="3"/>
      <c r="EK346" s="3"/>
      <c r="EL346" s="3"/>
      <c r="EM346" s="3"/>
      <c r="EN346" s="3"/>
      <c r="EO346" s="3"/>
      <c r="EP346" s="3"/>
      <c r="EQ346" s="3"/>
      <c r="ER346" s="3"/>
      <c r="ES346" s="3"/>
      <c r="ET346" s="3"/>
      <c r="EU346" s="3"/>
      <c r="EV346" s="3"/>
      <c r="EW346" s="3"/>
      <c r="EX346" s="3"/>
      <c r="EY346" s="3"/>
      <c r="EZ346" s="3"/>
      <c r="FA346" s="3"/>
      <c r="FB346" s="3"/>
      <c r="FC346" s="3"/>
      <c r="FD346" s="3"/>
      <c r="FE346" s="3"/>
      <c r="FF346" s="3"/>
      <c r="FG346" s="3"/>
      <c r="FH346" s="3"/>
      <c r="FI346" s="3"/>
      <c r="FJ346" s="3"/>
      <c r="FK346" s="3"/>
      <c r="FL346" s="3"/>
      <c r="FM346" s="3"/>
      <c r="FN346" s="3"/>
      <c r="FO346" s="3"/>
      <c r="FP346" s="3"/>
      <c r="FQ346" s="3"/>
      <c r="FR346" s="3"/>
      <c r="FS346" s="3"/>
      <c r="FT346" s="3"/>
      <c r="FU346" s="3"/>
      <c r="FV346" s="3"/>
      <c r="FW346" s="3"/>
      <c r="FX346" s="3"/>
      <c r="FY346" s="3"/>
      <c r="FZ346" s="3"/>
      <c r="GA346" s="3"/>
      <c r="GB346" s="3"/>
      <c r="GC346" s="3"/>
      <c r="GD346" s="3"/>
    </row>
    <row r="347" spans="1:186" ht="15.6" customHeight="1" thickBot="1" x14ac:dyDescent="0.35">
      <c r="A347" s="51" t="s">
        <v>393</v>
      </c>
      <c r="B347" s="52">
        <v>4484100</v>
      </c>
      <c r="C347" s="112" t="s">
        <v>373</v>
      </c>
      <c r="D347" s="26">
        <v>640.6</v>
      </c>
      <c r="E347" s="26">
        <v>8.4499999999999993</v>
      </c>
      <c r="F347" s="53">
        <v>13.67</v>
      </c>
      <c r="G347" s="53">
        <v>8.75</v>
      </c>
      <c r="H347" s="28">
        <f t="shared" si="15"/>
        <v>671.47</v>
      </c>
      <c r="I347" s="29">
        <f t="shared" si="17"/>
        <v>649.05000000000007</v>
      </c>
      <c r="J347" s="29">
        <v>0.86</v>
      </c>
      <c r="K347" s="30">
        <v>13.67</v>
      </c>
      <c r="L347" s="30">
        <v>7.5</v>
      </c>
      <c r="M347" s="31">
        <f t="shared" si="16"/>
        <v>671.08</v>
      </c>
      <c r="N347" s="16"/>
      <c r="O347" s="32" t="s">
        <v>51</v>
      </c>
      <c r="P347" s="33">
        <v>2</v>
      </c>
      <c r="Q347" s="34">
        <v>7.5</v>
      </c>
      <c r="R347" s="16"/>
      <c r="S347" s="35" t="s">
        <v>51</v>
      </c>
      <c r="T347" s="35" t="s">
        <v>49</v>
      </c>
      <c r="U347" s="35" t="s">
        <v>49</v>
      </c>
      <c r="V347" s="35" t="s">
        <v>49</v>
      </c>
      <c r="W347" s="35" t="s">
        <v>51</v>
      </c>
      <c r="X347" s="36">
        <v>2</v>
      </c>
      <c r="Y347" s="16"/>
      <c r="Z347" s="37">
        <v>4.08</v>
      </c>
      <c r="AA347" s="37" t="s">
        <v>51</v>
      </c>
      <c r="AB347" s="37" t="s">
        <v>62</v>
      </c>
      <c r="AC347" s="38">
        <v>4.5</v>
      </c>
      <c r="AD347" s="16"/>
      <c r="AE347" s="39">
        <v>7.6000000000000512E-3</v>
      </c>
      <c r="AF347" s="40">
        <v>1.8676866857285515E-3</v>
      </c>
      <c r="AG347" s="40" t="s">
        <v>49</v>
      </c>
      <c r="AH347" s="41">
        <v>0</v>
      </c>
      <c r="AI347" s="16"/>
      <c r="AJ347" s="42">
        <v>0.43</v>
      </c>
      <c r="AK347" s="42" t="s">
        <v>49</v>
      </c>
      <c r="AL347" s="43">
        <v>0</v>
      </c>
      <c r="AM347" s="16"/>
      <c r="AN347" s="44">
        <v>2.07E-2</v>
      </c>
      <c r="AO347" s="44" t="s">
        <v>51</v>
      </c>
      <c r="AP347" s="45">
        <v>3</v>
      </c>
      <c r="AQ347" s="16"/>
      <c r="AR347" s="40">
        <v>0.1222</v>
      </c>
      <c r="AS347" s="40" t="s">
        <v>49</v>
      </c>
      <c r="AT347" s="41">
        <v>0</v>
      </c>
      <c r="AU347" s="16"/>
      <c r="AV347" s="46">
        <v>2.5600000000000001E-2</v>
      </c>
      <c r="AW347" s="46" t="s">
        <v>49</v>
      </c>
      <c r="AX347" s="47">
        <v>0</v>
      </c>
      <c r="AY347" s="16"/>
      <c r="AZ347" s="48" t="s">
        <v>52</v>
      </c>
      <c r="BA347" s="48" t="s">
        <v>49</v>
      </c>
      <c r="BB347" s="49">
        <v>0</v>
      </c>
      <c r="BC347" s="16"/>
      <c r="BD347" s="50"/>
    </row>
    <row r="348" spans="1:186" ht="30.6" customHeight="1" thickBot="1" x14ac:dyDescent="0.35">
      <c r="A348" s="236" t="s">
        <v>438</v>
      </c>
      <c r="B348" s="228">
        <v>525910</v>
      </c>
      <c r="C348" s="112" t="s">
        <v>373</v>
      </c>
      <c r="D348" s="26">
        <v>804</v>
      </c>
      <c r="E348" s="26">
        <v>8.4499999999999993</v>
      </c>
      <c r="F348" s="53">
        <v>13.67</v>
      </c>
      <c r="G348" s="53">
        <v>9.75</v>
      </c>
      <c r="H348" s="28">
        <f t="shared" si="15"/>
        <v>835.87</v>
      </c>
      <c r="I348" s="29">
        <v>853.5</v>
      </c>
      <c r="J348" s="29">
        <v>0.86</v>
      </c>
      <c r="K348" s="30">
        <v>13.67</v>
      </c>
      <c r="L348" s="30">
        <v>12.75</v>
      </c>
      <c r="M348" s="31">
        <f t="shared" si="16"/>
        <v>880.78</v>
      </c>
      <c r="N348" s="16"/>
      <c r="O348" s="32" t="s">
        <v>51</v>
      </c>
      <c r="P348" s="33">
        <v>3</v>
      </c>
      <c r="Q348" s="34">
        <v>12.75</v>
      </c>
      <c r="R348" s="16"/>
      <c r="S348" s="35" t="s">
        <v>51</v>
      </c>
      <c r="T348" s="35" t="s">
        <v>49</v>
      </c>
      <c r="U348" s="35" t="s">
        <v>49</v>
      </c>
      <c r="V348" s="35" t="s">
        <v>49</v>
      </c>
      <c r="W348" s="35" t="s">
        <v>51</v>
      </c>
      <c r="X348" s="36">
        <v>3</v>
      </c>
      <c r="Y348" s="16"/>
      <c r="Z348" s="37">
        <v>4.68</v>
      </c>
      <c r="AA348" s="37" t="s">
        <v>51</v>
      </c>
      <c r="AB348" s="37" t="s">
        <v>60</v>
      </c>
      <c r="AC348" s="38">
        <v>6.75</v>
      </c>
      <c r="AD348" s="16"/>
      <c r="AE348" s="39">
        <v>0.25282499999999963</v>
      </c>
      <c r="AF348" s="40">
        <v>5.7132107193459299E-2</v>
      </c>
      <c r="AG348" s="40" t="s">
        <v>49</v>
      </c>
      <c r="AH348" s="41">
        <v>0</v>
      </c>
      <c r="AI348" s="16"/>
      <c r="AJ348" s="42">
        <v>0.62649999999999995</v>
      </c>
      <c r="AK348" s="42" t="s">
        <v>49</v>
      </c>
      <c r="AL348" s="43">
        <v>0</v>
      </c>
      <c r="AM348" s="16"/>
      <c r="AN348" s="44">
        <v>3.4799999999999998E-2</v>
      </c>
      <c r="AO348" s="44" t="s">
        <v>51</v>
      </c>
      <c r="AP348" s="45">
        <v>3</v>
      </c>
      <c r="AQ348" s="16"/>
      <c r="AR348" s="40">
        <v>0.1009</v>
      </c>
      <c r="AS348" s="40" t="s">
        <v>49</v>
      </c>
      <c r="AT348" s="41">
        <v>0</v>
      </c>
      <c r="AU348" s="16"/>
      <c r="AV348" s="46">
        <v>3.32E-2</v>
      </c>
      <c r="AW348" s="46" t="s">
        <v>49</v>
      </c>
      <c r="AX348" s="47">
        <v>0</v>
      </c>
      <c r="AY348" s="16"/>
      <c r="AZ348" s="48">
        <v>0.9</v>
      </c>
      <c r="BA348" s="48" t="s">
        <v>51</v>
      </c>
      <c r="BB348" s="49">
        <v>3</v>
      </c>
      <c r="BC348" s="16"/>
      <c r="BD348" s="50"/>
    </row>
    <row r="349" spans="1:186" ht="15.6" customHeight="1" thickBot="1" x14ac:dyDescent="0.35">
      <c r="A349" s="104" t="s">
        <v>394</v>
      </c>
      <c r="B349" s="57">
        <v>902764</v>
      </c>
      <c r="C349" s="112" t="s">
        <v>373</v>
      </c>
      <c r="D349" s="26">
        <v>464.27</v>
      </c>
      <c r="E349" s="26">
        <v>8.4499999999999993</v>
      </c>
      <c r="F349" s="67">
        <v>0</v>
      </c>
      <c r="G349" s="53">
        <v>10.5</v>
      </c>
      <c r="H349" s="28">
        <f t="shared" si="15"/>
        <v>483.21999999999997</v>
      </c>
      <c r="I349" s="29">
        <f t="shared" si="17"/>
        <v>472.71999999999997</v>
      </c>
      <c r="J349" s="29">
        <v>0.86</v>
      </c>
      <c r="K349" s="68">
        <v>0</v>
      </c>
      <c r="L349" s="30">
        <v>9</v>
      </c>
      <c r="M349" s="31">
        <f t="shared" si="16"/>
        <v>482.58</v>
      </c>
      <c r="N349" s="16"/>
      <c r="O349" s="32" t="s">
        <v>51</v>
      </c>
      <c r="P349" s="33">
        <v>3</v>
      </c>
      <c r="Q349" s="34">
        <v>9</v>
      </c>
      <c r="R349" s="16"/>
      <c r="S349" s="35" t="s">
        <v>51</v>
      </c>
      <c r="T349" s="35" t="s">
        <v>49</v>
      </c>
      <c r="U349" s="35" t="s">
        <v>49</v>
      </c>
      <c r="V349" s="35" t="s">
        <v>49</v>
      </c>
      <c r="W349" s="35" t="s">
        <v>51</v>
      </c>
      <c r="X349" s="36">
        <v>3</v>
      </c>
      <c r="Y349" s="16"/>
      <c r="Z349" s="37">
        <v>3.52</v>
      </c>
      <c r="AA349" s="37" t="s">
        <v>49</v>
      </c>
      <c r="AB349" s="37" t="s">
        <v>52</v>
      </c>
      <c r="AC349" s="38">
        <v>0</v>
      </c>
      <c r="AD349" s="16"/>
      <c r="AE349" s="39">
        <v>-0.50897000000000059</v>
      </c>
      <c r="AF349" s="40">
        <v>-0.12643528969733869</v>
      </c>
      <c r="AG349" s="40" t="s">
        <v>49</v>
      </c>
      <c r="AH349" s="41">
        <v>0</v>
      </c>
      <c r="AI349" s="16"/>
      <c r="AJ349" s="42" t="s">
        <v>54</v>
      </c>
      <c r="AK349" s="42" t="s">
        <v>49</v>
      </c>
      <c r="AL349" s="43">
        <v>0</v>
      </c>
      <c r="AM349" s="16"/>
      <c r="AN349" s="44">
        <v>2.07E-2</v>
      </c>
      <c r="AO349" s="44" t="s">
        <v>51</v>
      </c>
      <c r="AP349" s="45">
        <v>3</v>
      </c>
      <c r="AQ349" s="16"/>
      <c r="AR349" s="40">
        <v>4.8799999999999996E-2</v>
      </c>
      <c r="AS349" s="40" t="s">
        <v>51</v>
      </c>
      <c r="AT349" s="41">
        <v>3</v>
      </c>
      <c r="AU349" s="16"/>
      <c r="AV349" s="46" t="s">
        <v>69</v>
      </c>
      <c r="AW349" s="46" t="s">
        <v>49</v>
      </c>
      <c r="AX349" s="47">
        <v>0</v>
      </c>
      <c r="AY349" s="16"/>
      <c r="AZ349" s="48">
        <v>0.91</v>
      </c>
      <c r="BA349" s="48" t="s">
        <v>51</v>
      </c>
      <c r="BB349" s="49">
        <v>3</v>
      </c>
      <c r="BC349" s="16"/>
      <c r="BD349" s="50"/>
    </row>
    <row r="350" spans="1:186" ht="15.6" customHeight="1" thickBot="1" x14ac:dyDescent="0.35">
      <c r="A350" s="51" t="s">
        <v>395</v>
      </c>
      <c r="B350" s="52">
        <v>516082</v>
      </c>
      <c r="C350" s="112" t="s">
        <v>373</v>
      </c>
      <c r="D350" s="26">
        <v>464.27</v>
      </c>
      <c r="E350" s="26">
        <v>8.4499999999999993</v>
      </c>
      <c r="F350" s="67">
        <v>0</v>
      </c>
      <c r="G350" s="53">
        <v>19.25</v>
      </c>
      <c r="H350" s="28">
        <f t="shared" si="15"/>
        <v>491.96999999999997</v>
      </c>
      <c r="I350" s="29">
        <f t="shared" si="17"/>
        <v>472.71999999999997</v>
      </c>
      <c r="J350" s="29">
        <v>0.86</v>
      </c>
      <c r="K350" s="68">
        <v>0</v>
      </c>
      <c r="L350" s="30">
        <v>13.5</v>
      </c>
      <c r="M350" s="31">
        <f t="shared" si="16"/>
        <v>487.08</v>
      </c>
      <c r="N350" s="16"/>
      <c r="O350" s="32" t="s">
        <v>51</v>
      </c>
      <c r="P350" s="33">
        <v>4</v>
      </c>
      <c r="Q350" s="34">
        <v>13.5</v>
      </c>
      <c r="R350" s="16"/>
      <c r="S350" s="35" t="s">
        <v>51</v>
      </c>
      <c r="T350" s="35" t="s">
        <v>49</v>
      </c>
      <c r="U350" s="35" t="s">
        <v>49</v>
      </c>
      <c r="V350" s="35" t="s">
        <v>49</v>
      </c>
      <c r="W350" s="35" t="s">
        <v>51</v>
      </c>
      <c r="X350" s="36">
        <v>4</v>
      </c>
      <c r="Y350" s="16"/>
      <c r="Z350" s="37">
        <v>4.04</v>
      </c>
      <c r="AA350" s="37" t="s">
        <v>51</v>
      </c>
      <c r="AB350" s="37" t="s">
        <v>62</v>
      </c>
      <c r="AC350" s="38">
        <v>4.5</v>
      </c>
      <c r="AD350" s="16"/>
      <c r="AE350" s="39">
        <v>-4.6979999999999578E-2</v>
      </c>
      <c r="AF350" s="40">
        <v>-1.1487451340936108E-2</v>
      </c>
      <c r="AG350" s="40" t="s">
        <v>49</v>
      </c>
      <c r="AH350" s="41">
        <v>0</v>
      </c>
      <c r="AI350" s="16"/>
      <c r="AJ350" s="42">
        <v>0.30530000000000002</v>
      </c>
      <c r="AK350" s="42" t="s">
        <v>49</v>
      </c>
      <c r="AL350" s="43">
        <v>0</v>
      </c>
      <c r="AM350" s="16"/>
      <c r="AN350" s="44">
        <v>5.5999999999999994E-2</v>
      </c>
      <c r="AO350" s="44" t="s">
        <v>51</v>
      </c>
      <c r="AP350" s="45">
        <v>3</v>
      </c>
      <c r="AQ350" s="16"/>
      <c r="AR350" s="40">
        <v>5.3399999999999996E-2</v>
      </c>
      <c r="AS350" s="40" t="s">
        <v>51</v>
      </c>
      <c r="AT350" s="41">
        <v>3</v>
      </c>
      <c r="AU350" s="16"/>
      <c r="AV350" s="46">
        <v>2.8500000000000001E-2</v>
      </c>
      <c r="AW350" s="46" t="s">
        <v>49</v>
      </c>
      <c r="AX350" s="47">
        <v>0</v>
      </c>
      <c r="AY350" s="16"/>
      <c r="AZ350" s="48">
        <v>0.94</v>
      </c>
      <c r="BA350" s="48" t="s">
        <v>51</v>
      </c>
      <c r="BB350" s="49">
        <v>3</v>
      </c>
      <c r="BC350" s="16"/>
      <c r="BD350" s="50"/>
    </row>
    <row r="351" spans="1:186" ht="15.6" customHeight="1" thickBot="1" x14ac:dyDescent="0.35">
      <c r="A351" s="105" t="s">
        <v>396</v>
      </c>
      <c r="B351" s="106">
        <v>1036840</v>
      </c>
      <c r="C351" s="112" t="s">
        <v>373</v>
      </c>
      <c r="D351" s="26">
        <v>721.56999999999994</v>
      </c>
      <c r="E351" s="26">
        <v>8.4499999999999993</v>
      </c>
      <c r="F351" s="53">
        <v>13.67</v>
      </c>
      <c r="G351" s="53">
        <v>3</v>
      </c>
      <c r="H351" s="28">
        <f t="shared" si="15"/>
        <v>746.68999999999994</v>
      </c>
      <c r="I351" s="29">
        <f t="shared" si="17"/>
        <v>730.02</v>
      </c>
      <c r="J351" s="29">
        <v>0.86</v>
      </c>
      <c r="K351" s="30">
        <v>13.67</v>
      </c>
      <c r="L351" s="30">
        <v>0</v>
      </c>
      <c r="M351" s="31">
        <f t="shared" si="16"/>
        <v>744.55</v>
      </c>
      <c r="N351" s="16"/>
      <c r="O351" s="32" t="s">
        <v>49</v>
      </c>
      <c r="P351" s="33" t="s">
        <v>50</v>
      </c>
      <c r="Q351" s="34">
        <v>0</v>
      </c>
      <c r="R351" s="16"/>
      <c r="S351" s="35" t="s">
        <v>51</v>
      </c>
      <c r="T351" s="35" t="s">
        <v>49</v>
      </c>
      <c r="U351" s="35" t="s">
        <v>51</v>
      </c>
      <c r="V351" s="35" t="s">
        <v>49</v>
      </c>
      <c r="W351" s="35" t="s">
        <v>49</v>
      </c>
      <c r="X351" s="36" t="s">
        <v>50</v>
      </c>
      <c r="Y351" s="16"/>
      <c r="Z351" s="37">
        <v>3.33</v>
      </c>
      <c r="AA351" s="37" t="s">
        <v>49</v>
      </c>
      <c r="AB351" s="37" t="s">
        <v>52</v>
      </c>
      <c r="AC351" s="38">
        <v>0</v>
      </c>
      <c r="AD351" s="16"/>
      <c r="AE351" s="39">
        <v>-2.7269999999999683E-2</v>
      </c>
      <c r="AF351" s="40">
        <v>-8.1172431139612967E-3</v>
      </c>
      <c r="AG351" s="40" t="s">
        <v>49</v>
      </c>
      <c r="AH351" s="41">
        <v>0</v>
      </c>
      <c r="AI351" s="16"/>
      <c r="AJ351" s="42">
        <v>0.68650000000000011</v>
      </c>
      <c r="AK351" s="42" t="s">
        <v>49</v>
      </c>
      <c r="AL351" s="43">
        <v>0</v>
      </c>
      <c r="AM351" s="16"/>
      <c r="AN351" s="44">
        <v>3.1800000000000002E-2</v>
      </c>
      <c r="AO351" s="44" t="s">
        <v>51</v>
      </c>
      <c r="AP351" s="45">
        <v>3</v>
      </c>
      <c r="AQ351" s="16"/>
      <c r="AR351" s="40">
        <v>5.7099999999999998E-2</v>
      </c>
      <c r="AS351" s="40" t="s">
        <v>49</v>
      </c>
      <c r="AT351" s="41">
        <v>0</v>
      </c>
      <c r="AU351" s="16"/>
      <c r="AV351" s="46">
        <v>2.4E-2</v>
      </c>
      <c r="AW351" s="46" t="s">
        <v>49</v>
      </c>
      <c r="AX351" s="47">
        <v>0</v>
      </c>
      <c r="AY351" s="16"/>
      <c r="AZ351" s="48">
        <v>0.91</v>
      </c>
      <c r="BA351" s="48" t="s">
        <v>51</v>
      </c>
      <c r="BB351" s="49">
        <v>3</v>
      </c>
      <c r="BC351" s="16"/>
      <c r="BD351" s="50"/>
    </row>
    <row r="352" spans="1:186" ht="15.6" customHeight="1" thickBot="1" x14ac:dyDescent="0.35">
      <c r="A352" s="176" t="s">
        <v>397</v>
      </c>
      <c r="B352" s="55">
        <v>828416</v>
      </c>
      <c r="C352" s="52" t="s">
        <v>373</v>
      </c>
      <c r="D352" s="26">
        <v>529.66999999999996</v>
      </c>
      <c r="E352" s="26">
        <v>8.4499999999999993</v>
      </c>
      <c r="F352" s="53">
        <v>13.67</v>
      </c>
      <c r="G352" s="53">
        <v>0</v>
      </c>
      <c r="H352" s="28">
        <f t="shared" si="15"/>
        <v>551.79</v>
      </c>
      <c r="I352" s="29">
        <f t="shared" si="17"/>
        <v>538.12</v>
      </c>
      <c r="J352" s="29">
        <v>0.86</v>
      </c>
      <c r="K352" s="30">
        <v>13.67</v>
      </c>
      <c r="L352" s="30">
        <v>0</v>
      </c>
      <c r="M352" s="31">
        <f t="shared" si="16"/>
        <v>552.65</v>
      </c>
      <c r="N352" s="16"/>
      <c r="O352" s="32" t="s">
        <v>49</v>
      </c>
      <c r="P352" s="33" t="s">
        <v>50</v>
      </c>
      <c r="Q352" s="34">
        <v>0</v>
      </c>
      <c r="R352" s="16"/>
      <c r="S352" s="35" t="s">
        <v>51</v>
      </c>
      <c r="T352" s="35" t="s">
        <v>49</v>
      </c>
      <c r="U352" s="35" t="s">
        <v>51</v>
      </c>
      <c r="V352" s="35" t="s">
        <v>49</v>
      </c>
      <c r="W352" s="35" t="s">
        <v>49</v>
      </c>
      <c r="X352" s="36" t="s">
        <v>50</v>
      </c>
      <c r="Y352" s="16"/>
      <c r="Z352" s="37">
        <v>4.1900000000000004</v>
      </c>
      <c r="AA352" s="37" t="s">
        <v>51</v>
      </c>
      <c r="AB352" s="37" t="s">
        <v>60</v>
      </c>
      <c r="AC352" s="38">
        <v>6.75</v>
      </c>
      <c r="AD352" s="16"/>
      <c r="AE352" s="39">
        <v>0.17890249999999952</v>
      </c>
      <c r="AF352" s="40">
        <v>4.4613756006812791E-2</v>
      </c>
      <c r="AG352" s="40" t="s">
        <v>49</v>
      </c>
      <c r="AH352" s="41">
        <v>0</v>
      </c>
      <c r="AI352" s="16"/>
      <c r="AJ352" s="42">
        <v>0.59079999999999999</v>
      </c>
      <c r="AK352" s="42" t="s">
        <v>49</v>
      </c>
      <c r="AL352" s="43">
        <v>0</v>
      </c>
      <c r="AM352" s="16"/>
      <c r="AN352" s="44">
        <v>5.6600000000000004E-2</v>
      </c>
      <c r="AO352" s="44" t="s">
        <v>51</v>
      </c>
      <c r="AP352" s="45">
        <v>3</v>
      </c>
      <c r="AQ352" s="16"/>
      <c r="AR352" s="40">
        <v>8.2599999999999993E-2</v>
      </c>
      <c r="AS352" s="40" t="s">
        <v>49</v>
      </c>
      <c r="AT352" s="41">
        <v>0</v>
      </c>
      <c r="AU352" s="16"/>
      <c r="AV352" s="46">
        <v>1.8500000000000003E-2</v>
      </c>
      <c r="AW352" s="46" t="s">
        <v>49</v>
      </c>
      <c r="AX352" s="47">
        <v>0</v>
      </c>
      <c r="AY352" s="16"/>
      <c r="AZ352" s="48" t="s">
        <v>57</v>
      </c>
      <c r="BA352" s="48" t="s">
        <v>49</v>
      </c>
      <c r="BB352" s="49">
        <v>0</v>
      </c>
      <c r="BC352" s="16"/>
      <c r="BD352" s="50"/>
    </row>
    <row r="353" spans="1:56" ht="15.6" customHeight="1" thickBot="1" x14ac:dyDescent="0.35">
      <c r="A353" s="95" t="s">
        <v>398</v>
      </c>
      <c r="B353" s="52">
        <v>732567</v>
      </c>
      <c r="C353" s="112" t="s">
        <v>373</v>
      </c>
      <c r="D353" s="26">
        <v>615.46</v>
      </c>
      <c r="E353" s="26">
        <v>8.4499999999999993</v>
      </c>
      <c r="F353" s="53">
        <v>13.67</v>
      </c>
      <c r="G353" s="53">
        <v>9</v>
      </c>
      <c r="H353" s="28">
        <f t="shared" si="15"/>
        <v>646.58000000000004</v>
      </c>
      <c r="I353" s="29">
        <f t="shared" si="17"/>
        <v>623.91000000000008</v>
      </c>
      <c r="J353" s="29">
        <v>0.86</v>
      </c>
      <c r="K353" s="30">
        <v>13.67</v>
      </c>
      <c r="L353" s="30">
        <v>0</v>
      </c>
      <c r="M353" s="31">
        <f t="shared" si="16"/>
        <v>638.44000000000005</v>
      </c>
      <c r="N353" s="16"/>
      <c r="O353" s="32" t="s">
        <v>49</v>
      </c>
      <c r="P353" s="33" t="s">
        <v>50</v>
      </c>
      <c r="Q353" s="34">
        <v>0</v>
      </c>
      <c r="R353" s="16"/>
      <c r="S353" s="35" t="s">
        <v>51</v>
      </c>
      <c r="T353" s="35" t="s">
        <v>49</v>
      </c>
      <c r="U353" s="35" t="s">
        <v>51</v>
      </c>
      <c r="V353" s="35" t="s">
        <v>49</v>
      </c>
      <c r="W353" s="35" t="s">
        <v>49</v>
      </c>
      <c r="X353" s="36" t="s">
        <v>50</v>
      </c>
      <c r="Y353" s="16"/>
      <c r="Z353" s="37">
        <v>3.19</v>
      </c>
      <c r="AA353" s="37" t="s">
        <v>49</v>
      </c>
      <c r="AB353" s="37" t="s">
        <v>52</v>
      </c>
      <c r="AC353" s="38">
        <v>0</v>
      </c>
      <c r="AD353" s="16"/>
      <c r="AE353" s="39">
        <v>-0.22872500000000073</v>
      </c>
      <c r="AF353" s="40">
        <v>-6.7000411566633722E-2</v>
      </c>
      <c r="AG353" s="40" t="s">
        <v>49</v>
      </c>
      <c r="AH353" s="41">
        <v>0</v>
      </c>
      <c r="AI353" s="16"/>
      <c r="AJ353" s="42">
        <v>0.38429999999999997</v>
      </c>
      <c r="AK353" s="42" t="s">
        <v>49</v>
      </c>
      <c r="AL353" s="43">
        <v>0</v>
      </c>
      <c r="AM353" s="16"/>
      <c r="AN353" s="44">
        <v>7.1599999999999997E-2</v>
      </c>
      <c r="AO353" s="44" t="s">
        <v>49</v>
      </c>
      <c r="AP353" s="45">
        <v>0</v>
      </c>
      <c r="AQ353" s="16"/>
      <c r="AR353" s="40">
        <v>4.5199999999999997E-2</v>
      </c>
      <c r="AS353" s="40" t="s">
        <v>51</v>
      </c>
      <c r="AT353" s="41">
        <v>3</v>
      </c>
      <c r="AU353" s="16"/>
      <c r="AV353" s="46">
        <v>1.6E-2</v>
      </c>
      <c r="AW353" s="46" t="s">
        <v>51</v>
      </c>
      <c r="AX353" s="47">
        <v>3</v>
      </c>
      <c r="AY353" s="16"/>
      <c r="AZ353" s="48">
        <v>0.93</v>
      </c>
      <c r="BA353" s="48" t="s">
        <v>51</v>
      </c>
      <c r="BB353" s="49">
        <v>3</v>
      </c>
      <c r="BC353" s="16"/>
      <c r="BD353" s="50"/>
    </row>
    <row r="354" spans="1:56" ht="15.6" customHeight="1" thickBot="1" x14ac:dyDescent="0.35">
      <c r="A354" s="51" t="s">
        <v>399</v>
      </c>
      <c r="B354" s="52">
        <v>253596</v>
      </c>
      <c r="C354" s="112" t="s">
        <v>373</v>
      </c>
      <c r="D354" s="26">
        <v>648.5</v>
      </c>
      <c r="E354" s="26">
        <v>8.4499999999999993</v>
      </c>
      <c r="F354" s="67">
        <v>0</v>
      </c>
      <c r="G354" s="53">
        <v>14.25</v>
      </c>
      <c r="H354" s="28">
        <f t="shared" si="15"/>
        <v>671.2</v>
      </c>
      <c r="I354" s="29">
        <f t="shared" si="17"/>
        <v>656.95</v>
      </c>
      <c r="J354" s="29">
        <v>0.86</v>
      </c>
      <c r="K354" s="68">
        <v>0</v>
      </c>
      <c r="L354" s="30">
        <v>14.25</v>
      </c>
      <c r="M354" s="31">
        <f t="shared" si="16"/>
        <v>672.06000000000006</v>
      </c>
      <c r="N354" s="124"/>
      <c r="O354" s="32" t="s">
        <v>51</v>
      </c>
      <c r="P354" s="33">
        <v>3</v>
      </c>
      <c r="Q354" s="34">
        <v>14.25</v>
      </c>
      <c r="R354" s="124"/>
      <c r="S354" s="35" t="s">
        <v>51</v>
      </c>
      <c r="T354" s="35" t="s">
        <v>49</v>
      </c>
      <c r="U354" s="35" t="s">
        <v>49</v>
      </c>
      <c r="V354" s="35" t="s">
        <v>49</v>
      </c>
      <c r="W354" s="35" t="s">
        <v>51</v>
      </c>
      <c r="X354" s="36">
        <v>3</v>
      </c>
      <c r="Y354" s="124"/>
      <c r="Z354" s="37">
        <v>4.18</v>
      </c>
      <c r="AA354" s="37" t="s">
        <v>51</v>
      </c>
      <c r="AB354" s="37" t="s">
        <v>60</v>
      </c>
      <c r="AC354" s="38">
        <v>6.75</v>
      </c>
      <c r="AD354" s="124"/>
      <c r="AE354" s="39">
        <v>-2.7884999999999494E-2</v>
      </c>
      <c r="AF354" s="40">
        <v>-6.6190856831561048E-3</v>
      </c>
      <c r="AG354" s="40" t="s">
        <v>49</v>
      </c>
      <c r="AH354" s="41">
        <v>0</v>
      </c>
      <c r="AI354" s="124"/>
      <c r="AJ354" s="42">
        <v>0.20550000000000002</v>
      </c>
      <c r="AK354" s="42" t="s">
        <v>51</v>
      </c>
      <c r="AL354" s="43">
        <v>4.5</v>
      </c>
      <c r="AM354" s="124"/>
      <c r="AN354" s="44">
        <v>6.3899999999999998E-2</v>
      </c>
      <c r="AO354" s="44" t="s">
        <v>49</v>
      </c>
      <c r="AP354" s="45">
        <v>0</v>
      </c>
      <c r="AQ354" s="124"/>
      <c r="AR354" s="40">
        <v>7.6100000000000001E-2</v>
      </c>
      <c r="AS354" s="40" t="s">
        <v>49</v>
      </c>
      <c r="AT354" s="41">
        <v>0</v>
      </c>
      <c r="AU354" s="124"/>
      <c r="AV354" s="46">
        <v>2.2499999999999999E-2</v>
      </c>
      <c r="AW354" s="46" t="s">
        <v>49</v>
      </c>
      <c r="AX354" s="47">
        <v>0</v>
      </c>
      <c r="AY354" s="124"/>
      <c r="AZ354" s="48">
        <v>0.85</v>
      </c>
      <c r="BA354" s="48" t="s">
        <v>51</v>
      </c>
      <c r="BB354" s="49">
        <v>3</v>
      </c>
      <c r="BC354" s="124"/>
      <c r="BD354" s="50"/>
    </row>
    <row r="355" spans="1:56" ht="15.6" customHeight="1" thickBot="1" x14ac:dyDescent="0.35">
      <c r="A355" s="51" t="s">
        <v>400</v>
      </c>
      <c r="B355" s="52">
        <v>4497317</v>
      </c>
      <c r="C355" s="112" t="s">
        <v>373</v>
      </c>
      <c r="D355" s="26">
        <v>562.41999999999996</v>
      </c>
      <c r="E355" s="26">
        <v>8.4499999999999993</v>
      </c>
      <c r="F355" s="67">
        <v>0</v>
      </c>
      <c r="G355" s="53">
        <v>14.25</v>
      </c>
      <c r="H355" s="28">
        <f t="shared" si="15"/>
        <v>585.12</v>
      </c>
      <c r="I355" s="29">
        <f t="shared" si="17"/>
        <v>570.87</v>
      </c>
      <c r="J355" s="29">
        <v>0.86</v>
      </c>
      <c r="K355" s="68">
        <v>0</v>
      </c>
      <c r="L355" s="30">
        <v>14.25</v>
      </c>
      <c r="M355" s="31">
        <f t="shared" si="16"/>
        <v>585.98</v>
      </c>
      <c r="N355" s="16"/>
      <c r="O355" s="32" t="s">
        <v>51</v>
      </c>
      <c r="P355" s="33">
        <v>3</v>
      </c>
      <c r="Q355" s="34">
        <v>14.25</v>
      </c>
      <c r="R355" s="16"/>
      <c r="S355" s="35" t="s">
        <v>51</v>
      </c>
      <c r="T355" s="35" t="s">
        <v>49</v>
      </c>
      <c r="U355" s="35" t="s">
        <v>49</v>
      </c>
      <c r="V355" s="35" t="s">
        <v>49</v>
      </c>
      <c r="W355" s="35" t="s">
        <v>51</v>
      </c>
      <c r="X355" s="36">
        <v>3</v>
      </c>
      <c r="Y355" s="16"/>
      <c r="Z355" s="37">
        <v>4.18</v>
      </c>
      <c r="AA355" s="37" t="s">
        <v>51</v>
      </c>
      <c r="AB355" s="37" t="s">
        <v>60</v>
      </c>
      <c r="AC355" s="38">
        <v>6.75</v>
      </c>
      <c r="AD355" s="16"/>
      <c r="AE355" s="39">
        <v>-2.7884999999999494E-2</v>
      </c>
      <c r="AF355" s="40">
        <v>-6.6190856831561048E-3</v>
      </c>
      <c r="AG355" s="40" t="s">
        <v>49</v>
      </c>
      <c r="AH355" s="41">
        <v>0</v>
      </c>
      <c r="AI355" s="16"/>
      <c r="AJ355" s="42">
        <v>0.20550000000000002</v>
      </c>
      <c r="AK355" s="42" t="s">
        <v>51</v>
      </c>
      <c r="AL355" s="43">
        <v>4.5</v>
      </c>
      <c r="AM355" s="16"/>
      <c r="AN355" s="44">
        <v>6.3899999999999998E-2</v>
      </c>
      <c r="AO355" s="44" t="s">
        <v>49</v>
      </c>
      <c r="AP355" s="45">
        <v>0</v>
      </c>
      <c r="AQ355" s="16"/>
      <c r="AR355" s="40">
        <v>7.6100000000000001E-2</v>
      </c>
      <c r="AS355" s="40" t="s">
        <v>49</v>
      </c>
      <c r="AT355" s="41">
        <v>0</v>
      </c>
      <c r="AU355" s="16"/>
      <c r="AV355" s="46">
        <v>2.2499999999999999E-2</v>
      </c>
      <c r="AW355" s="46" t="s">
        <v>49</v>
      </c>
      <c r="AX355" s="47">
        <v>0</v>
      </c>
      <c r="AY355" s="16"/>
      <c r="AZ355" s="48">
        <v>0.85</v>
      </c>
      <c r="BA355" s="48" t="s">
        <v>51</v>
      </c>
      <c r="BB355" s="49">
        <v>3</v>
      </c>
      <c r="BC355" s="16"/>
      <c r="BD355" s="50"/>
    </row>
    <row r="356" spans="1:56" ht="15.6" customHeight="1" thickBot="1" x14ac:dyDescent="0.35">
      <c r="A356" s="177" t="s">
        <v>401</v>
      </c>
      <c r="B356" s="112">
        <v>687545</v>
      </c>
      <c r="C356" s="112" t="s">
        <v>373</v>
      </c>
      <c r="D356" s="92">
        <v>465.06</v>
      </c>
      <c r="E356" s="92">
        <v>8.4499999999999993</v>
      </c>
      <c r="F356" s="53">
        <v>13.67</v>
      </c>
      <c r="G356" s="53">
        <v>6</v>
      </c>
      <c r="H356" s="28">
        <f t="shared" si="15"/>
        <v>493.18</v>
      </c>
      <c r="I356" s="29">
        <f t="shared" si="17"/>
        <v>473.51</v>
      </c>
      <c r="J356" s="29">
        <v>0.86</v>
      </c>
      <c r="K356" s="30">
        <v>13.67</v>
      </c>
      <c r="L356" s="30">
        <v>9</v>
      </c>
      <c r="M356" s="31">
        <f t="shared" si="16"/>
        <v>497.04</v>
      </c>
      <c r="N356" s="16"/>
      <c r="O356" s="32" t="s">
        <v>51</v>
      </c>
      <c r="P356" s="33">
        <v>3</v>
      </c>
      <c r="Q356" s="34">
        <v>9</v>
      </c>
      <c r="R356" s="16"/>
      <c r="S356" s="35" t="s">
        <v>51</v>
      </c>
      <c r="T356" s="35" t="s">
        <v>49</v>
      </c>
      <c r="U356" s="35" t="s">
        <v>49</v>
      </c>
      <c r="V356" s="35" t="s">
        <v>49</v>
      </c>
      <c r="W356" s="35" t="s">
        <v>51</v>
      </c>
      <c r="X356" s="36">
        <v>3</v>
      </c>
      <c r="Y356" s="16"/>
      <c r="Z356" s="37">
        <v>3.59</v>
      </c>
      <c r="AA356" s="37" t="s">
        <v>49</v>
      </c>
      <c r="AB356" s="37" t="s">
        <v>52</v>
      </c>
      <c r="AC356" s="38">
        <v>0</v>
      </c>
      <c r="AD356" s="16"/>
      <c r="AE356" s="39">
        <v>-9.5825000000000493E-3</v>
      </c>
      <c r="AF356" s="40">
        <v>-2.6587277089647051E-3</v>
      </c>
      <c r="AG356" s="40" t="s">
        <v>49</v>
      </c>
      <c r="AH356" s="41">
        <v>0</v>
      </c>
      <c r="AI356" s="16"/>
      <c r="AJ356" s="42">
        <v>0.44900000000000001</v>
      </c>
      <c r="AK356" s="42" t="s">
        <v>49</v>
      </c>
      <c r="AL356" s="43">
        <v>0</v>
      </c>
      <c r="AM356" s="16"/>
      <c r="AN356" s="44">
        <v>5.62E-2</v>
      </c>
      <c r="AO356" s="44" t="s">
        <v>51</v>
      </c>
      <c r="AP356" s="45">
        <v>3</v>
      </c>
      <c r="AQ356" s="16"/>
      <c r="AR356" s="40">
        <v>3.0699999999999998E-2</v>
      </c>
      <c r="AS356" s="40" t="s">
        <v>51</v>
      </c>
      <c r="AT356" s="41">
        <v>3</v>
      </c>
      <c r="AU356" s="16"/>
      <c r="AV356" s="46">
        <v>2.9700000000000001E-2</v>
      </c>
      <c r="AW356" s="46" t="s">
        <v>49</v>
      </c>
      <c r="AX356" s="47">
        <v>0</v>
      </c>
      <c r="AY356" s="16"/>
      <c r="AZ356" s="48">
        <v>0.95</v>
      </c>
      <c r="BA356" s="48" t="s">
        <v>51</v>
      </c>
      <c r="BB356" s="49">
        <v>3</v>
      </c>
      <c r="BC356" s="16"/>
      <c r="BD356" s="124"/>
    </row>
    <row r="357" spans="1:56" ht="15.6" customHeight="1" thickBot="1" x14ac:dyDescent="0.35">
      <c r="A357" s="51" t="s">
        <v>402</v>
      </c>
      <c r="B357" s="52">
        <v>600695</v>
      </c>
      <c r="C357" s="112" t="s">
        <v>373</v>
      </c>
      <c r="D357" s="26">
        <v>571.64</v>
      </c>
      <c r="E357" s="26">
        <v>8.4499999999999993</v>
      </c>
      <c r="F357" s="53">
        <v>13.67</v>
      </c>
      <c r="G357" s="53">
        <v>0</v>
      </c>
      <c r="H357" s="28">
        <f t="shared" si="15"/>
        <v>593.76</v>
      </c>
      <c r="I357" s="29">
        <f t="shared" si="17"/>
        <v>580.09</v>
      </c>
      <c r="J357" s="29">
        <v>0.86</v>
      </c>
      <c r="K357" s="30">
        <v>13.67</v>
      </c>
      <c r="L357" s="30">
        <v>0</v>
      </c>
      <c r="M357" s="31">
        <f t="shared" si="16"/>
        <v>594.62</v>
      </c>
      <c r="N357" s="16"/>
      <c r="O357" s="32" t="s">
        <v>49</v>
      </c>
      <c r="P357" s="33" t="s">
        <v>50</v>
      </c>
      <c r="Q357" s="34">
        <v>0</v>
      </c>
      <c r="R357" s="16"/>
      <c r="S357" s="35" t="s">
        <v>51</v>
      </c>
      <c r="T357" s="35" t="s">
        <v>51</v>
      </c>
      <c r="U357" s="35" t="s">
        <v>49</v>
      </c>
      <c r="V357" s="35" t="s">
        <v>49</v>
      </c>
      <c r="W357" s="35" t="s">
        <v>49</v>
      </c>
      <c r="X357" s="36" t="s">
        <v>50</v>
      </c>
      <c r="Y357" s="16"/>
      <c r="Z357" s="37">
        <v>3.8</v>
      </c>
      <c r="AA357" s="37" t="s">
        <v>49</v>
      </c>
      <c r="AB357" s="37" t="s">
        <v>82</v>
      </c>
      <c r="AC357" s="38">
        <v>0</v>
      </c>
      <c r="AD357" s="16"/>
      <c r="AE357" s="39">
        <v>-0.56871249999999929</v>
      </c>
      <c r="AF357" s="40">
        <v>-0.13027595124895613</v>
      </c>
      <c r="AG357" s="40" t="s">
        <v>49</v>
      </c>
      <c r="AH357" s="41">
        <v>0</v>
      </c>
      <c r="AI357" s="16"/>
      <c r="AJ357" s="42">
        <v>0.76129999999999998</v>
      </c>
      <c r="AK357" s="42" t="s">
        <v>49</v>
      </c>
      <c r="AL357" s="43">
        <v>0</v>
      </c>
      <c r="AM357" s="16"/>
      <c r="AN357" s="44">
        <v>7.3399999999999993E-2</v>
      </c>
      <c r="AO357" s="44" t="s">
        <v>49</v>
      </c>
      <c r="AP357" s="45">
        <v>0</v>
      </c>
      <c r="AQ357" s="16"/>
      <c r="AR357" s="40">
        <v>6.0100000000000001E-2</v>
      </c>
      <c r="AS357" s="40" t="s">
        <v>49</v>
      </c>
      <c r="AT357" s="41">
        <v>0</v>
      </c>
      <c r="AU357" s="16"/>
      <c r="AV357" s="46">
        <v>4.2000000000000003E-2</v>
      </c>
      <c r="AW357" s="46" t="s">
        <v>49</v>
      </c>
      <c r="AX357" s="47">
        <v>0</v>
      </c>
      <c r="AY357" s="16"/>
      <c r="AZ357" s="48">
        <v>0.71</v>
      </c>
      <c r="BA357" s="48" t="s">
        <v>49</v>
      </c>
      <c r="BB357" s="49">
        <v>0</v>
      </c>
      <c r="BC357" s="16"/>
      <c r="BD357" s="50"/>
    </row>
    <row r="358" spans="1:56" s="59" customFormat="1" ht="15.6" customHeight="1" thickBot="1" x14ac:dyDescent="0.35">
      <c r="A358" s="118" t="s">
        <v>403</v>
      </c>
      <c r="B358" s="57">
        <v>600661</v>
      </c>
      <c r="C358" s="52" t="s">
        <v>373</v>
      </c>
      <c r="D358" s="26">
        <v>749.8</v>
      </c>
      <c r="E358" s="26">
        <v>8.4499999999999993</v>
      </c>
      <c r="F358" s="58">
        <v>13.67</v>
      </c>
      <c r="G358" s="53">
        <v>0</v>
      </c>
      <c r="H358" s="28">
        <f t="shared" si="15"/>
        <v>771.92</v>
      </c>
      <c r="I358" s="29">
        <f t="shared" si="17"/>
        <v>758.25</v>
      </c>
      <c r="J358" s="29">
        <v>0.86</v>
      </c>
      <c r="K358" s="30">
        <v>13.67</v>
      </c>
      <c r="L358" s="30">
        <v>0</v>
      </c>
      <c r="M358" s="31">
        <f t="shared" si="16"/>
        <v>772.78</v>
      </c>
      <c r="N358" s="16"/>
      <c r="O358" s="32" t="s">
        <v>49</v>
      </c>
      <c r="P358" s="33" t="s">
        <v>50</v>
      </c>
      <c r="Q358" s="34">
        <v>0</v>
      </c>
      <c r="R358" s="16"/>
      <c r="S358" s="35" t="s">
        <v>51</v>
      </c>
      <c r="T358" s="35" t="s">
        <v>51</v>
      </c>
      <c r="U358" s="35" t="s">
        <v>49</v>
      </c>
      <c r="V358" s="35" t="s">
        <v>49</v>
      </c>
      <c r="W358" s="35" t="s">
        <v>49</v>
      </c>
      <c r="X358" s="36" t="s">
        <v>50</v>
      </c>
      <c r="Y358" s="16"/>
      <c r="Z358" s="37">
        <v>3.8</v>
      </c>
      <c r="AA358" s="37" t="s">
        <v>49</v>
      </c>
      <c r="AB358" s="37" t="s">
        <v>82</v>
      </c>
      <c r="AC358" s="38">
        <v>0</v>
      </c>
      <c r="AD358" s="16"/>
      <c r="AE358" s="39">
        <v>-0.56871249999999929</v>
      </c>
      <c r="AF358" s="40">
        <v>-0.13027595124895613</v>
      </c>
      <c r="AG358" s="40" t="s">
        <v>49</v>
      </c>
      <c r="AH358" s="41">
        <v>0</v>
      </c>
      <c r="AI358" s="16"/>
      <c r="AJ358" s="42">
        <v>0.76129999999999998</v>
      </c>
      <c r="AK358" s="42" t="s">
        <v>49</v>
      </c>
      <c r="AL358" s="43">
        <v>0</v>
      </c>
      <c r="AM358" s="16"/>
      <c r="AN358" s="44">
        <v>7.3399999999999993E-2</v>
      </c>
      <c r="AO358" s="44" t="s">
        <v>49</v>
      </c>
      <c r="AP358" s="45">
        <v>0</v>
      </c>
      <c r="AQ358" s="16"/>
      <c r="AR358" s="40">
        <v>6.0100000000000001E-2</v>
      </c>
      <c r="AS358" s="40" t="s">
        <v>49</v>
      </c>
      <c r="AT358" s="41">
        <v>0</v>
      </c>
      <c r="AU358" s="16"/>
      <c r="AV358" s="46">
        <v>4.2000000000000003E-2</v>
      </c>
      <c r="AW358" s="46" t="s">
        <v>49</v>
      </c>
      <c r="AX358" s="47">
        <v>0</v>
      </c>
      <c r="AY358" s="16"/>
      <c r="AZ358" s="48">
        <v>0.71</v>
      </c>
      <c r="BA358" s="48" t="s">
        <v>49</v>
      </c>
      <c r="BB358" s="49">
        <v>0</v>
      </c>
      <c r="BC358" s="16"/>
      <c r="BD358" s="50"/>
    </row>
    <row r="359" spans="1:56" ht="15.6" customHeight="1" thickBot="1" x14ac:dyDescent="0.35">
      <c r="A359" s="51" t="s">
        <v>404</v>
      </c>
      <c r="B359" s="52">
        <v>4470001</v>
      </c>
      <c r="C359" s="112" t="s">
        <v>373</v>
      </c>
      <c r="D359" s="26">
        <v>957.52</v>
      </c>
      <c r="E359" s="26">
        <v>8.4499999999999993</v>
      </c>
      <c r="F359" s="53">
        <v>13.67</v>
      </c>
      <c r="G359" s="53">
        <v>0</v>
      </c>
      <c r="H359" s="28">
        <f t="shared" si="15"/>
        <v>979.64</v>
      </c>
      <c r="I359" s="29">
        <f t="shared" si="17"/>
        <v>965.97</v>
      </c>
      <c r="J359" s="29">
        <v>0.86</v>
      </c>
      <c r="K359" s="30">
        <v>13.67</v>
      </c>
      <c r="L359" s="30">
        <v>0</v>
      </c>
      <c r="M359" s="31">
        <f t="shared" si="16"/>
        <v>980.5</v>
      </c>
      <c r="N359" s="16"/>
      <c r="O359" s="32" t="s">
        <v>49</v>
      </c>
      <c r="P359" s="33" t="s">
        <v>50</v>
      </c>
      <c r="Q359" s="34">
        <v>0</v>
      </c>
      <c r="R359" s="16"/>
      <c r="S359" s="35" t="s">
        <v>51</v>
      </c>
      <c r="T359" s="35" t="s">
        <v>51</v>
      </c>
      <c r="U359" s="35" t="s">
        <v>49</v>
      </c>
      <c r="V359" s="35" t="s">
        <v>49</v>
      </c>
      <c r="W359" s="35" t="s">
        <v>49</v>
      </c>
      <c r="X359" s="36" t="s">
        <v>50</v>
      </c>
      <c r="Y359" s="16"/>
      <c r="Z359" s="37">
        <v>3.88</v>
      </c>
      <c r="AA359" s="37" t="s">
        <v>51</v>
      </c>
      <c r="AB359" s="37" t="s">
        <v>62</v>
      </c>
      <c r="AC359" s="38">
        <v>4.5</v>
      </c>
      <c r="AD359" s="16"/>
      <c r="AE359" s="39">
        <v>3.8817500000000003</v>
      </c>
      <c r="AF359" s="40" t="s">
        <v>52</v>
      </c>
      <c r="AG359" s="40" t="s">
        <v>49</v>
      </c>
      <c r="AH359" s="41">
        <v>0</v>
      </c>
      <c r="AI359" s="16"/>
      <c r="AJ359" s="42" t="s">
        <v>54</v>
      </c>
      <c r="AK359" s="42" t="s">
        <v>49</v>
      </c>
      <c r="AL359" s="43">
        <v>0</v>
      </c>
      <c r="AM359" s="16"/>
      <c r="AN359" s="44">
        <v>1.67E-2</v>
      </c>
      <c r="AO359" s="44" t="s">
        <v>51</v>
      </c>
      <c r="AP359" s="45">
        <v>3</v>
      </c>
      <c r="AQ359" s="16"/>
      <c r="AR359" s="40">
        <v>3.6400000000000002E-2</v>
      </c>
      <c r="AS359" s="40" t="s">
        <v>51</v>
      </c>
      <c r="AT359" s="41">
        <v>3</v>
      </c>
      <c r="AU359" s="16"/>
      <c r="AV359" s="46" t="s">
        <v>69</v>
      </c>
      <c r="AW359" s="46" t="s">
        <v>49</v>
      </c>
      <c r="AX359" s="47">
        <v>0</v>
      </c>
      <c r="AY359" s="16"/>
      <c r="AZ359" s="48" t="s">
        <v>52</v>
      </c>
      <c r="BA359" s="48" t="s">
        <v>49</v>
      </c>
      <c r="BB359" s="49">
        <v>0</v>
      </c>
      <c r="BC359" s="16"/>
      <c r="BD359" s="50"/>
    </row>
    <row r="360" spans="1:56" ht="15.6" customHeight="1" thickBot="1" x14ac:dyDescent="0.35">
      <c r="A360" s="154" t="s">
        <v>405</v>
      </c>
      <c r="B360" s="178"/>
      <c r="C360" s="178"/>
      <c r="D360" s="179"/>
      <c r="E360" s="179"/>
      <c r="F360" s="159"/>
      <c r="G360" s="162"/>
      <c r="H360" s="162"/>
      <c r="I360" s="179"/>
      <c r="J360" s="179"/>
      <c r="K360" s="159"/>
      <c r="L360" s="162"/>
      <c r="M360" s="162"/>
      <c r="N360" s="16"/>
      <c r="O360" s="155"/>
      <c r="P360" s="156"/>
      <c r="Q360" s="157"/>
      <c r="R360" s="16"/>
      <c r="S360" s="159"/>
      <c r="T360" s="159"/>
      <c r="U360" s="159"/>
      <c r="V360" s="159"/>
      <c r="W360" s="162"/>
      <c r="X360" s="161"/>
      <c r="Y360" s="16"/>
      <c r="Z360" s="159"/>
      <c r="AA360" s="159"/>
      <c r="AB360" s="159"/>
      <c r="AC360" s="159"/>
      <c r="AD360" s="16"/>
      <c r="AE360" s="161"/>
      <c r="AF360" s="161"/>
      <c r="AG360" s="161"/>
      <c r="AH360" s="154"/>
      <c r="AI360" s="16"/>
      <c r="AJ360" s="162"/>
      <c r="AK360" s="161"/>
      <c r="AL360" s="161"/>
      <c r="AM360" s="16"/>
      <c r="AN360" s="161"/>
      <c r="AO360" s="162"/>
      <c r="AP360" s="161"/>
      <c r="AQ360" s="16"/>
      <c r="AR360" s="154"/>
      <c r="AS360" s="161"/>
      <c r="AT360" s="162"/>
      <c r="AU360" s="16"/>
      <c r="AV360" s="154"/>
      <c r="AW360" s="161"/>
      <c r="AX360" s="162"/>
      <c r="AY360" s="16"/>
      <c r="AZ360" s="154"/>
      <c r="BA360" s="161"/>
      <c r="BB360" s="162"/>
      <c r="BC360" s="16"/>
      <c r="BD360" s="16"/>
    </row>
    <row r="361" spans="1:56" ht="15.6" customHeight="1" thickBot="1" x14ac:dyDescent="0.35">
      <c r="A361" s="180" t="s">
        <v>406</v>
      </c>
      <c r="B361" s="52">
        <v>4465407</v>
      </c>
      <c r="C361" s="52" t="s">
        <v>407</v>
      </c>
      <c r="D361" s="26">
        <v>285.02999999999997</v>
      </c>
      <c r="E361" s="26">
        <v>8.4499999999999993</v>
      </c>
      <c r="F361" s="67">
        <v>0</v>
      </c>
      <c r="G361" s="53">
        <v>0</v>
      </c>
      <c r="H361" s="28">
        <f t="shared" si="15"/>
        <v>293.47999999999996</v>
      </c>
      <c r="I361" s="29">
        <f t="shared" si="17"/>
        <v>293.47999999999996</v>
      </c>
      <c r="J361" s="29">
        <v>0.86</v>
      </c>
      <c r="K361" s="68">
        <v>0</v>
      </c>
      <c r="L361" s="30">
        <v>11.75</v>
      </c>
      <c r="M361" s="31">
        <f t="shared" si="16"/>
        <v>306.08999999999997</v>
      </c>
      <c r="N361" s="16"/>
      <c r="O361" s="32" t="s">
        <v>51</v>
      </c>
      <c r="P361" s="33">
        <v>4</v>
      </c>
      <c r="Q361" s="34">
        <v>11.75</v>
      </c>
      <c r="R361" s="16"/>
      <c r="S361" s="35" t="s">
        <v>51</v>
      </c>
      <c r="T361" s="35" t="s">
        <v>49</v>
      </c>
      <c r="U361" s="35" t="s">
        <v>49</v>
      </c>
      <c r="V361" s="35" t="s">
        <v>49</v>
      </c>
      <c r="W361" s="35" t="s">
        <v>51</v>
      </c>
      <c r="X361" s="36">
        <v>4</v>
      </c>
      <c r="Y361" s="16"/>
      <c r="Z361" s="37">
        <v>3.72</v>
      </c>
      <c r="AA361" s="37" t="s">
        <v>49</v>
      </c>
      <c r="AB361" s="37" t="s">
        <v>82</v>
      </c>
      <c r="AC361" s="38">
        <v>0</v>
      </c>
      <c r="AD361" s="16"/>
      <c r="AE361" s="39">
        <v>7.9935000000000311E-2</v>
      </c>
      <c r="AF361" s="40">
        <v>2.1934298632725096E-2</v>
      </c>
      <c r="AG361" s="40" t="s">
        <v>51</v>
      </c>
      <c r="AH361" s="41">
        <v>1.25</v>
      </c>
      <c r="AI361" s="16"/>
      <c r="AJ361" s="42">
        <v>0.16600000000000001</v>
      </c>
      <c r="AK361" s="42" t="s">
        <v>51</v>
      </c>
      <c r="AL361" s="43">
        <v>4.5</v>
      </c>
      <c r="AM361" s="16"/>
      <c r="AN361" s="44">
        <v>3.3099999999999997E-2</v>
      </c>
      <c r="AO361" s="44" t="s">
        <v>51</v>
      </c>
      <c r="AP361" s="45">
        <v>3</v>
      </c>
      <c r="AQ361" s="16"/>
      <c r="AR361" s="40">
        <v>5.7999999999999996E-2</v>
      </c>
      <c r="AS361" s="40" t="s">
        <v>49</v>
      </c>
      <c r="AT361" s="41">
        <v>0</v>
      </c>
      <c r="AU361" s="16"/>
      <c r="AV361" s="46">
        <v>1.6399999999999998E-2</v>
      </c>
      <c r="AW361" s="46" t="s">
        <v>51</v>
      </c>
      <c r="AX361" s="47">
        <v>3</v>
      </c>
      <c r="AY361" s="16"/>
      <c r="AZ361" s="48">
        <v>0.84</v>
      </c>
      <c r="BA361" s="48" t="s">
        <v>49</v>
      </c>
      <c r="BB361" s="49">
        <v>0</v>
      </c>
      <c r="BC361" s="16"/>
      <c r="BD361" s="50"/>
    </row>
    <row r="362" spans="1:56" ht="15.6" customHeight="1" thickBot="1" x14ac:dyDescent="0.35">
      <c r="A362" s="51" t="s">
        <v>408</v>
      </c>
      <c r="B362" s="52">
        <v>4471806</v>
      </c>
      <c r="C362" s="52" t="s">
        <v>407</v>
      </c>
      <c r="D362" s="26">
        <v>282.57</v>
      </c>
      <c r="E362" s="26">
        <v>8.4499999999999993</v>
      </c>
      <c r="F362" s="67">
        <v>0</v>
      </c>
      <c r="G362" s="53">
        <v>0</v>
      </c>
      <c r="H362" s="28">
        <f t="shared" si="15"/>
        <v>291.02</v>
      </c>
      <c r="I362" s="29">
        <f t="shared" si="17"/>
        <v>291.02</v>
      </c>
      <c r="J362" s="29">
        <v>0.86</v>
      </c>
      <c r="K362" s="68">
        <v>0</v>
      </c>
      <c r="L362" s="30">
        <v>12.75</v>
      </c>
      <c r="M362" s="31">
        <f t="shared" si="16"/>
        <v>304.63</v>
      </c>
      <c r="N362" s="16"/>
      <c r="O362" s="32" t="s">
        <v>51</v>
      </c>
      <c r="P362" s="33">
        <v>3</v>
      </c>
      <c r="Q362" s="34">
        <v>12.75</v>
      </c>
      <c r="R362" s="16"/>
      <c r="S362" s="35" t="s">
        <v>51</v>
      </c>
      <c r="T362" s="35" t="s">
        <v>49</v>
      </c>
      <c r="U362" s="35" t="s">
        <v>49</v>
      </c>
      <c r="V362" s="35" t="s">
        <v>49</v>
      </c>
      <c r="W362" s="35" t="s">
        <v>51</v>
      </c>
      <c r="X362" s="36">
        <v>3</v>
      </c>
      <c r="Y362" s="16"/>
      <c r="Z362" s="37">
        <v>4.4400000000000004</v>
      </c>
      <c r="AA362" s="37" t="s">
        <v>51</v>
      </c>
      <c r="AB362" s="37" t="s">
        <v>60</v>
      </c>
      <c r="AC362" s="38">
        <v>6.75</v>
      </c>
      <c r="AD362" s="16"/>
      <c r="AE362" s="39">
        <v>-1.6619999999999635E-2</v>
      </c>
      <c r="AF362" s="40">
        <v>-3.7295304987853524E-3</v>
      </c>
      <c r="AG362" s="40" t="s">
        <v>49</v>
      </c>
      <c r="AH362" s="41">
        <v>0</v>
      </c>
      <c r="AI362" s="16"/>
      <c r="AJ362" s="42" t="s">
        <v>54</v>
      </c>
      <c r="AK362" s="42" t="s">
        <v>49</v>
      </c>
      <c r="AL362" s="43">
        <v>0</v>
      </c>
      <c r="AM362" s="16"/>
      <c r="AN362" s="44">
        <v>0.1018</v>
      </c>
      <c r="AO362" s="44" t="s">
        <v>49</v>
      </c>
      <c r="AP362" s="45">
        <v>0</v>
      </c>
      <c r="AQ362" s="16"/>
      <c r="AR362" s="40">
        <v>2.23E-2</v>
      </c>
      <c r="AS362" s="40" t="s">
        <v>51</v>
      </c>
      <c r="AT362" s="41">
        <v>3</v>
      </c>
      <c r="AU362" s="16"/>
      <c r="AV362" s="46">
        <v>1.9299999999999998E-2</v>
      </c>
      <c r="AW362" s="46" t="s">
        <v>49</v>
      </c>
      <c r="AX362" s="47">
        <v>0</v>
      </c>
      <c r="AY362" s="16"/>
      <c r="AZ362" s="48">
        <v>0.92</v>
      </c>
      <c r="BA362" s="48" t="s">
        <v>51</v>
      </c>
      <c r="BB362" s="49">
        <v>3</v>
      </c>
      <c r="BC362" s="16"/>
      <c r="BD362" s="50"/>
    </row>
    <row r="363" spans="1:56" s="181" customFormat="1" ht="15.6" customHeight="1" thickBot="1" x14ac:dyDescent="0.35">
      <c r="A363" s="51" t="s">
        <v>409</v>
      </c>
      <c r="B363" s="52">
        <v>4462904</v>
      </c>
      <c r="C363" s="150" t="s">
        <v>407</v>
      </c>
      <c r="D363" s="26">
        <v>272.90999999999997</v>
      </c>
      <c r="E363" s="26">
        <v>8.4499999999999993</v>
      </c>
      <c r="F363" s="67">
        <v>0</v>
      </c>
      <c r="G363" s="53">
        <v>15.75</v>
      </c>
      <c r="H363" s="28">
        <f t="shared" si="15"/>
        <v>297.10999999999996</v>
      </c>
      <c r="I363" s="29">
        <f t="shared" si="17"/>
        <v>281.35999999999996</v>
      </c>
      <c r="J363" s="29">
        <v>0.86</v>
      </c>
      <c r="K363" s="68">
        <v>0</v>
      </c>
      <c r="L363" s="30">
        <v>0</v>
      </c>
      <c r="M363" s="31">
        <f t="shared" si="16"/>
        <v>282.21999999999997</v>
      </c>
      <c r="N363" s="16"/>
      <c r="O363" s="32" t="s">
        <v>49</v>
      </c>
      <c r="P363" s="33" t="s">
        <v>50</v>
      </c>
      <c r="Q363" s="34">
        <v>0</v>
      </c>
      <c r="R363" s="16"/>
      <c r="S363" s="35" t="s">
        <v>51</v>
      </c>
      <c r="T363" s="35" t="s">
        <v>49</v>
      </c>
      <c r="U363" s="35" t="s">
        <v>51</v>
      </c>
      <c r="V363" s="35" t="s">
        <v>49</v>
      </c>
      <c r="W363" s="35" t="s">
        <v>49</v>
      </c>
      <c r="X363" s="36" t="s">
        <v>50</v>
      </c>
      <c r="Y363" s="16"/>
      <c r="Z363" s="37">
        <v>4.43</v>
      </c>
      <c r="AA363" s="37" t="s">
        <v>51</v>
      </c>
      <c r="AB363" s="37" t="s">
        <v>60</v>
      </c>
      <c r="AC363" s="38">
        <v>6.75</v>
      </c>
      <c r="AD363" s="16"/>
      <c r="AE363" s="39">
        <v>-8.2947499999999508E-2</v>
      </c>
      <c r="AF363" s="40">
        <v>-1.8393273114521703E-2</v>
      </c>
      <c r="AG363" s="40" t="s">
        <v>49</v>
      </c>
      <c r="AH363" s="41">
        <v>0</v>
      </c>
      <c r="AI363" s="16"/>
      <c r="AJ363" s="42">
        <v>0.30079999999999996</v>
      </c>
      <c r="AK363" s="42" t="s">
        <v>49</v>
      </c>
      <c r="AL363" s="43">
        <v>0</v>
      </c>
      <c r="AM363" s="16"/>
      <c r="AN363" s="44">
        <v>6.9400000000000003E-2</v>
      </c>
      <c r="AO363" s="44" t="s">
        <v>49</v>
      </c>
      <c r="AP363" s="45">
        <v>0</v>
      </c>
      <c r="AQ363" s="16"/>
      <c r="AR363" s="40">
        <v>4.4600000000000001E-2</v>
      </c>
      <c r="AS363" s="40" t="s">
        <v>51</v>
      </c>
      <c r="AT363" s="41">
        <v>3</v>
      </c>
      <c r="AU363" s="16"/>
      <c r="AV363" s="46">
        <v>1.5600000000000001E-2</v>
      </c>
      <c r="AW363" s="46" t="s">
        <v>51</v>
      </c>
      <c r="AX363" s="47">
        <v>3</v>
      </c>
      <c r="AY363" s="16"/>
      <c r="AZ363" s="48">
        <v>0.76</v>
      </c>
      <c r="BA363" s="48" t="s">
        <v>49</v>
      </c>
      <c r="BB363" s="49">
        <v>0</v>
      </c>
      <c r="BC363" s="16"/>
      <c r="BD363" s="50"/>
    </row>
    <row r="364" spans="1:56" s="181" customFormat="1" ht="15.6" customHeight="1" thickBot="1" x14ac:dyDescent="0.35">
      <c r="A364" s="51" t="s">
        <v>410</v>
      </c>
      <c r="B364" s="52">
        <v>4497309</v>
      </c>
      <c r="C364" s="52" t="s">
        <v>407</v>
      </c>
      <c r="D364" s="26">
        <v>274.5</v>
      </c>
      <c r="E364" s="26">
        <v>8.4499999999999993</v>
      </c>
      <c r="F364" s="67">
        <v>0</v>
      </c>
      <c r="G364" s="53">
        <v>14.25</v>
      </c>
      <c r="H364" s="28">
        <f t="shared" si="15"/>
        <v>297.2</v>
      </c>
      <c r="I364" s="29">
        <f t="shared" si="17"/>
        <v>282.95</v>
      </c>
      <c r="J364" s="29">
        <v>0.86</v>
      </c>
      <c r="K364" s="68">
        <v>0</v>
      </c>
      <c r="L364" s="30">
        <v>14.25</v>
      </c>
      <c r="M364" s="31">
        <f t="shared" si="16"/>
        <v>298.06</v>
      </c>
      <c r="N364" s="16"/>
      <c r="O364" s="32" t="s">
        <v>51</v>
      </c>
      <c r="P364" s="33">
        <v>3</v>
      </c>
      <c r="Q364" s="34">
        <v>14.25</v>
      </c>
      <c r="R364" s="16"/>
      <c r="S364" s="35" t="s">
        <v>51</v>
      </c>
      <c r="T364" s="35" t="s">
        <v>49</v>
      </c>
      <c r="U364" s="35" t="s">
        <v>49</v>
      </c>
      <c r="V364" s="35" t="s">
        <v>49</v>
      </c>
      <c r="W364" s="35" t="s">
        <v>51</v>
      </c>
      <c r="X364" s="36">
        <v>3</v>
      </c>
      <c r="Y364" s="16"/>
      <c r="Z364" s="37">
        <v>4.18</v>
      </c>
      <c r="AA364" s="37" t="s">
        <v>51</v>
      </c>
      <c r="AB364" s="37" t="s">
        <v>60</v>
      </c>
      <c r="AC364" s="38">
        <v>6.75</v>
      </c>
      <c r="AD364" s="16"/>
      <c r="AE364" s="39">
        <v>-2.7884999999999494E-2</v>
      </c>
      <c r="AF364" s="40">
        <v>-6.6190856831561048E-3</v>
      </c>
      <c r="AG364" s="40" t="s">
        <v>49</v>
      </c>
      <c r="AH364" s="41">
        <v>0</v>
      </c>
      <c r="AI364" s="16"/>
      <c r="AJ364" s="42">
        <v>0.20550000000000002</v>
      </c>
      <c r="AK364" s="42" t="s">
        <v>51</v>
      </c>
      <c r="AL364" s="43">
        <v>4.5</v>
      </c>
      <c r="AM364" s="16"/>
      <c r="AN364" s="44">
        <v>6.3899999999999998E-2</v>
      </c>
      <c r="AO364" s="44" t="s">
        <v>49</v>
      </c>
      <c r="AP364" s="45">
        <v>0</v>
      </c>
      <c r="AQ364" s="16"/>
      <c r="AR364" s="40">
        <v>7.6100000000000001E-2</v>
      </c>
      <c r="AS364" s="40" t="s">
        <v>49</v>
      </c>
      <c r="AT364" s="41">
        <v>0</v>
      </c>
      <c r="AU364" s="16"/>
      <c r="AV364" s="46">
        <v>2.2499999999999999E-2</v>
      </c>
      <c r="AW364" s="46" t="s">
        <v>49</v>
      </c>
      <c r="AX364" s="47">
        <v>0</v>
      </c>
      <c r="AY364" s="16"/>
      <c r="AZ364" s="48">
        <v>0.85</v>
      </c>
      <c r="BA364" s="48" t="s">
        <v>51</v>
      </c>
      <c r="BB364" s="49">
        <v>3</v>
      </c>
      <c r="BC364" s="16"/>
      <c r="BD364" s="50"/>
    </row>
    <row r="365" spans="1:56" ht="15.6" customHeight="1" thickBot="1" x14ac:dyDescent="0.35">
      <c r="A365" s="51" t="s">
        <v>411</v>
      </c>
      <c r="B365" s="52">
        <v>4485408</v>
      </c>
      <c r="C365" s="52" t="s">
        <v>407</v>
      </c>
      <c r="D365" s="26">
        <v>279.99</v>
      </c>
      <c r="E365" s="26">
        <v>8.4499999999999993</v>
      </c>
      <c r="F365" s="67">
        <v>0</v>
      </c>
      <c r="G365" s="53">
        <v>6.75</v>
      </c>
      <c r="H365" s="28">
        <f t="shared" si="15"/>
        <v>295.19</v>
      </c>
      <c r="I365" s="29">
        <f t="shared" si="17"/>
        <v>288.44</v>
      </c>
      <c r="J365" s="29">
        <v>0.86</v>
      </c>
      <c r="K365" s="68">
        <v>0</v>
      </c>
      <c r="L365" s="30">
        <v>12.75</v>
      </c>
      <c r="M365" s="31">
        <f t="shared" si="16"/>
        <v>302.05</v>
      </c>
      <c r="N365" s="16"/>
      <c r="O365" s="32" t="s">
        <v>51</v>
      </c>
      <c r="P365" s="33">
        <v>3</v>
      </c>
      <c r="Q365" s="34">
        <v>12.75</v>
      </c>
      <c r="R365" s="16"/>
      <c r="S365" s="35" t="s">
        <v>51</v>
      </c>
      <c r="T365" s="35" t="s">
        <v>49</v>
      </c>
      <c r="U365" s="35" t="s">
        <v>49</v>
      </c>
      <c r="V365" s="35" t="s">
        <v>49</v>
      </c>
      <c r="W365" s="35" t="s">
        <v>51</v>
      </c>
      <c r="X365" s="36">
        <v>3</v>
      </c>
      <c r="Y365" s="16"/>
      <c r="Z365" s="37">
        <v>4.1500000000000004</v>
      </c>
      <c r="AA365" s="37" t="s">
        <v>51</v>
      </c>
      <c r="AB365" s="37" t="s">
        <v>60</v>
      </c>
      <c r="AC365" s="38">
        <v>6.75</v>
      </c>
      <c r="AD365" s="16"/>
      <c r="AE365" s="39">
        <v>-0.23204250000000037</v>
      </c>
      <c r="AF365" s="40">
        <v>-5.2900924684704489E-2</v>
      </c>
      <c r="AG365" s="40" t="s">
        <v>49</v>
      </c>
      <c r="AH365" s="41">
        <v>0</v>
      </c>
      <c r="AI365" s="16"/>
      <c r="AJ365" s="42" t="s">
        <v>54</v>
      </c>
      <c r="AK365" s="42" t="s">
        <v>49</v>
      </c>
      <c r="AL365" s="43">
        <v>0</v>
      </c>
      <c r="AM365" s="16"/>
      <c r="AN365" s="44">
        <v>2.3099999999999999E-2</v>
      </c>
      <c r="AO365" s="44" t="s">
        <v>51</v>
      </c>
      <c r="AP365" s="45">
        <v>3</v>
      </c>
      <c r="AQ365" s="16"/>
      <c r="AR365" s="40">
        <v>6.6799999999999998E-2</v>
      </c>
      <c r="AS365" s="40" t="s">
        <v>49</v>
      </c>
      <c r="AT365" s="41">
        <v>0</v>
      </c>
      <c r="AU365" s="16"/>
      <c r="AV365" s="46">
        <v>2.6000000000000002E-2</v>
      </c>
      <c r="AW365" s="46" t="s">
        <v>49</v>
      </c>
      <c r="AX365" s="47">
        <v>0</v>
      </c>
      <c r="AY365" s="16"/>
      <c r="AZ365" s="48">
        <v>0.85</v>
      </c>
      <c r="BA365" s="48" t="s">
        <v>51</v>
      </c>
      <c r="BB365" s="49">
        <v>3</v>
      </c>
      <c r="BC365" s="16"/>
      <c r="BD365" s="50"/>
    </row>
    <row r="366" spans="1:56" ht="15.6" customHeight="1" thickBot="1" x14ac:dyDescent="0.35">
      <c r="A366" s="51" t="s">
        <v>412</v>
      </c>
      <c r="B366" s="52">
        <v>286176</v>
      </c>
      <c r="C366" s="52" t="s">
        <v>407</v>
      </c>
      <c r="D366" s="26">
        <v>272.02</v>
      </c>
      <c r="E366" s="26">
        <v>8.4499999999999993</v>
      </c>
      <c r="F366" s="67">
        <v>0</v>
      </c>
      <c r="G366" s="53">
        <v>12.75</v>
      </c>
      <c r="H366" s="28">
        <f t="shared" si="15"/>
        <v>293.21999999999997</v>
      </c>
      <c r="I366" s="29">
        <f t="shared" si="17"/>
        <v>280.46999999999997</v>
      </c>
      <c r="J366" s="29">
        <v>0.86</v>
      </c>
      <c r="K366" s="68">
        <v>0</v>
      </c>
      <c r="L366" s="30">
        <v>12.75</v>
      </c>
      <c r="M366" s="31">
        <f t="shared" si="16"/>
        <v>294.08</v>
      </c>
      <c r="N366" s="16"/>
      <c r="O366" s="32" t="s">
        <v>51</v>
      </c>
      <c r="P366" s="33">
        <v>3</v>
      </c>
      <c r="Q366" s="34">
        <v>12.75</v>
      </c>
      <c r="R366" s="16"/>
      <c r="S366" s="35" t="s">
        <v>51</v>
      </c>
      <c r="T366" s="35" t="s">
        <v>49</v>
      </c>
      <c r="U366" s="35" t="s">
        <v>49</v>
      </c>
      <c r="V366" s="35" t="s">
        <v>49</v>
      </c>
      <c r="W366" s="35" t="s">
        <v>51</v>
      </c>
      <c r="X366" s="36">
        <v>3</v>
      </c>
      <c r="Y366" s="16"/>
      <c r="Z366" s="37">
        <v>4.3499999999999996</v>
      </c>
      <c r="AA366" s="37" t="s">
        <v>51</v>
      </c>
      <c r="AB366" s="37" t="s">
        <v>60</v>
      </c>
      <c r="AC366" s="38">
        <v>6.75</v>
      </c>
      <c r="AD366" s="16"/>
      <c r="AE366" s="39">
        <v>-2.8725000000004997E-3</v>
      </c>
      <c r="AF366" s="40">
        <v>-6.5977719169209011E-4</v>
      </c>
      <c r="AG366" s="40" t="s">
        <v>49</v>
      </c>
      <c r="AH366" s="41">
        <v>0</v>
      </c>
      <c r="AI366" s="16"/>
      <c r="AJ366" s="42">
        <v>0.49829999999999997</v>
      </c>
      <c r="AK366" s="42" t="s">
        <v>49</v>
      </c>
      <c r="AL366" s="43">
        <v>0</v>
      </c>
      <c r="AM366" s="16"/>
      <c r="AN366" s="44">
        <v>3.1699999999999999E-2</v>
      </c>
      <c r="AO366" s="44" t="s">
        <v>51</v>
      </c>
      <c r="AP366" s="45">
        <v>3</v>
      </c>
      <c r="AQ366" s="16"/>
      <c r="AR366" s="40">
        <v>6.1399999999999996E-2</v>
      </c>
      <c r="AS366" s="40" t="s">
        <v>49</v>
      </c>
      <c r="AT366" s="41">
        <v>0</v>
      </c>
      <c r="AU366" s="16"/>
      <c r="AV366" s="46">
        <v>1.9E-2</v>
      </c>
      <c r="AW366" s="46" t="s">
        <v>49</v>
      </c>
      <c r="AX366" s="47">
        <v>0</v>
      </c>
      <c r="AY366" s="16"/>
      <c r="AZ366" s="48">
        <v>0.88</v>
      </c>
      <c r="BA366" s="48" t="s">
        <v>51</v>
      </c>
      <c r="BB366" s="49">
        <v>3</v>
      </c>
      <c r="BC366" s="16"/>
      <c r="BD366" s="50"/>
    </row>
    <row r="367" spans="1:56" s="59" customFormat="1" ht="15.6" customHeight="1" thickBot="1" x14ac:dyDescent="0.35">
      <c r="A367" s="118" t="s">
        <v>413</v>
      </c>
      <c r="B367" s="57">
        <v>4478703</v>
      </c>
      <c r="C367" s="52" t="s">
        <v>407</v>
      </c>
      <c r="D367" s="26">
        <v>320.06</v>
      </c>
      <c r="E367" s="26">
        <v>8.4499999999999993</v>
      </c>
      <c r="F367" s="67">
        <v>0</v>
      </c>
      <c r="G367" s="53">
        <v>15.75</v>
      </c>
      <c r="H367" s="28">
        <f t="shared" si="15"/>
        <v>344.26</v>
      </c>
      <c r="I367" s="29">
        <f t="shared" si="17"/>
        <v>328.51</v>
      </c>
      <c r="J367" s="29">
        <v>0.86</v>
      </c>
      <c r="K367" s="68">
        <v>0</v>
      </c>
      <c r="L367" s="30">
        <v>15.75</v>
      </c>
      <c r="M367" s="31">
        <f t="shared" si="16"/>
        <v>345.12</v>
      </c>
      <c r="N367" s="16"/>
      <c r="O367" s="32" t="s">
        <v>51</v>
      </c>
      <c r="P367" s="33">
        <v>4</v>
      </c>
      <c r="Q367" s="34">
        <v>15.75</v>
      </c>
      <c r="R367" s="16"/>
      <c r="S367" s="35" t="s">
        <v>51</v>
      </c>
      <c r="T367" s="35" t="s">
        <v>49</v>
      </c>
      <c r="U367" s="35" t="s">
        <v>49</v>
      </c>
      <c r="V367" s="35" t="s">
        <v>49</v>
      </c>
      <c r="W367" s="35" t="s">
        <v>51</v>
      </c>
      <c r="X367" s="36">
        <v>4</v>
      </c>
      <c r="Y367" s="16"/>
      <c r="Z367" s="37">
        <v>6.02</v>
      </c>
      <c r="AA367" s="37" t="s">
        <v>51</v>
      </c>
      <c r="AB367" s="37" t="s">
        <v>60</v>
      </c>
      <c r="AC367" s="38">
        <v>6.75</v>
      </c>
      <c r="AD367" s="16"/>
      <c r="AE367" s="39">
        <v>0.18425500000000117</v>
      </c>
      <c r="AF367" s="40">
        <v>3.1569555438190441E-2</v>
      </c>
      <c r="AG367" s="40" t="s">
        <v>49</v>
      </c>
      <c r="AH367" s="41">
        <v>0</v>
      </c>
      <c r="AI367" s="16"/>
      <c r="AJ367" s="42">
        <v>0.46779999999999999</v>
      </c>
      <c r="AK367" s="42" t="s">
        <v>49</v>
      </c>
      <c r="AL367" s="43">
        <v>0</v>
      </c>
      <c r="AM367" s="16"/>
      <c r="AN367" s="44">
        <v>0</v>
      </c>
      <c r="AO367" s="44" t="s">
        <v>51</v>
      </c>
      <c r="AP367" s="45">
        <v>3</v>
      </c>
      <c r="AQ367" s="16"/>
      <c r="AR367" s="40">
        <v>2.9600000000000001E-2</v>
      </c>
      <c r="AS367" s="40" t="s">
        <v>51</v>
      </c>
      <c r="AT367" s="41">
        <v>3</v>
      </c>
      <c r="AU367" s="16"/>
      <c r="AV367" s="46">
        <v>1.5800000000000002E-2</v>
      </c>
      <c r="AW367" s="46" t="s">
        <v>51</v>
      </c>
      <c r="AX367" s="47">
        <v>3</v>
      </c>
      <c r="AY367" s="16"/>
      <c r="AZ367" s="48" t="s">
        <v>52</v>
      </c>
      <c r="BA367" s="48" t="s">
        <v>49</v>
      </c>
      <c r="BB367" s="49">
        <v>0</v>
      </c>
      <c r="BC367" s="16"/>
      <c r="BD367" s="50"/>
    </row>
    <row r="368" spans="1:56" ht="15.6" customHeight="1" thickBot="1" x14ac:dyDescent="0.35">
      <c r="A368" s="154" t="s">
        <v>414</v>
      </c>
      <c r="B368" s="159"/>
      <c r="C368" s="157"/>
      <c r="D368" s="179"/>
      <c r="E368" s="179"/>
      <c r="F368" s="159"/>
      <c r="G368" s="162"/>
      <c r="H368" s="162"/>
      <c r="I368" s="179"/>
      <c r="J368" s="179"/>
      <c r="K368" s="159"/>
      <c r="L368" s="162"/>
      <c r="M368" s="162"/>
      <c r="N368" s="161"/>
      <c r="O368" s="155"/>
      <c r="P368" s="156"/>
      <c r="Q368" s="157"/>
      <c r="R368" s="161"/>
      <c r="S368" s="159"/>
      <c r="T368" s="159"/>
      <c r="U368" s="159"/>
      <c r="V368" s="159"/>
      <c r="W368" s="162"/>
      <c r="X368" s="161"/>
      <c r="Y368" s="161"/>
      <c r="Z368" s="159"/>
      <c r="AA368" s="159"/>
      <c r="AB368" s="159"/>
      <c r="AC368" s="159"/>
      <c r="AD368" s="161"/>
      <c r="AE368" s="161"/>
      <c r="AF368" s="161"/>
      <c r="AG368" s="161"/>
      <c r="AH368" s="154"/>
      <c r="AI368" s="161"/>
      <c r="AJ368" s="162"/>
      <c r="AK368" s="161"/>
      <c r="AL368" s="161"/>
      <c r="AM368" s="161"/>
      <c r="AN368" s="161"/>
      <c r="AO368" s="162"/>
      <c r="AP368" s="161"/>
      <c r="AQ368" s="161"/>
      <c r="AR368" s="154"/>
      <c r="AS368" s="161"/>
      <c r="AT368" s="162"/>
      <c r="AU368" s="161"/>
      <c r="AV368" s="154"/>
      <c r="AW368" s="161"/>
      <c r="AX368" s="162"/>
      <c r="AY368" s="161"/>
      <c r="AZ368" s="154"/>
      <c r="BA368" s="161"/>
      <c r="BB368" s="162"/>
      <c r="BC368" s="161"/>
      <c r="BD368" s="154"/>
    </row>
    <row r="369" spans="1:186" ht="15.6" customHeight="1" thickBot="1" x14ac:dyDescent="0.35">
      <c r="A369" s="180" t="s">
        <v>406</v>
      </c>
      <c r="B369" s="52">
        <v>4465407</v>
      </c>
      <c r="C369" s="52" t="s">
        <v>415</v>
      </c>
      <c r="D369" s="26">
        <v>267.12</v>
      </c>
      <c r="E369" s="26">
        <v>8.4499999999999993</v>
      </c>
      <c r="F369" s="67">
        <v>0</v>
      </c>
      <c r="G369" s="53">
        <v>0</v>
      </c>
      <c r="H369" s="28">
        <f t="shared" si="15"/>
        <v>275.57</v>
      </c>
      <c r="I369" s="29">
        <f t="shared" si="17"/>
        <v>275.57</v>
      </c>
      <c r="J369" s="29">
        <v>0.86</v>
      </c>
      <c r="K369" s="68">
        <v>0</v>
      </c>
      <c r="L369" s="30">
        <v>11.75</v>
      </c>
      <c r="M369" s="31">
        <f t="shared" si="16"/>
        <v>288.18</v>
      </c>
      <c r="N369" s="16"/>
      <c r="O369" s="32" t="s">
        <v>51</v>
      </c>
      <c r="P369" s="33">
        <v>4</v>
      </c>
      <c r="Q369" s="34">
        <v>11.75</v>
      </c>
      <c r="R369" s="16"/>
      <c r="S369" s="35" t="s">
        <v>51</v>
      </c>
      <c r="T369" s="35" t="s">
        <v>49</v>
      </c>
      <c r="U369" s="35" t="s">
        <v>49</v>
      </c>
      <c r="V369" s="35" t="s">
        <v>49</v>
      </c>
      <c r="W369" s="35" t="s">
        <v>51</v>
      </c>
      <c r="X369" s="36">
        <v>4</v>
      </c>
      <c r="Y369" s="16"/>
      <c r="Z369" s="37">
        <v>3.72</v>
      </c>
      <c r="AA369" s="37" t="s">
        <v>49</v>
      </c>
      <c r="AB369" s="37" t="s">
        <v>82</v>
      </c>
      <c r="AC369" s="38">
        <v>0</v>
      </c>
      <c r="AD369" s="16"/>
      <c r="AE369" s="39">
        <v>7.9935000000000311E-2</v>
      </c>
      <c r="AF369" s="40">
        <v>2.1934298632725096E-2</v>
      </c>
      <c r="AG369" s="40" t="s">
        <v>51</v>
      </c>
      <c r="AH369" s="41">
        <v>1.25</v>
      </c>
      <c r="AI369" s="16"/>
      <c r="AJ369" s="42">
        <v>0.16600000000000001</v>
      </c>
      <c r="AK369" s="42" t="s">
        <v>51</v>
      </c>
      <c r="AL369" s="43">
        <v>4.5</v>
      </c>
      <c r="AM369" s="16"/>
      <c r="AN369" s="44">
        <v>3.3099999999999997E-2</v>
      </c>
      <c r="AO369" s="44" t="s">
        <v>51</v>
      </c>
      <c r="AP369" s="45">
        <v>3</v>
      </c>
      <c r="AQ369" s="16"/>
      <c r="AR369" s="40">
        <v>5.7999999999999996E-2</v>
      </c>
      <c r="AS369" s="40" t="s">
        <v>49</v>
      </c>
      <c r="AT369" s="41">
        <v>0</v>
      </c>
      <c r="AU369" s="16"/>
      <c r="AV369" s="46">
        <v>1.6399999999999998E-2</v>
      </c>
      <c r="AW369" s="46" t="s">
        <v>51</v>
      </c>
      <c r="AX369" s="47">
        <v>3</v>
      </c>
      <c r="AY369" s="16"/>
      <c r="AZ369" s="48">
        <v>0.84</v>
      </c>
      <c r="BA369" s="48" t="s">
        <v>49</v>
      </c>
      <c r="BB369" s="49">
        <v>0</v>
      </c>
      <c r="BC369" s="16"/>
      <c r="BD369" s="50"/>
    </row>
    <row r="370" spans="1:186" ht="15.6" customHeight="1" thickBot="1" x14ac:dyDescent="0.35">
      <c r="A370" s="51" t="s">
        <v>408</v>
      </c>
      <c r="B370" s="52">
        <v>4471806</v>
      </c>
      <c r="C370" s="52" t="s">
        <v>415</v>
      </c>
      <c r="D370" s="26">
        <v>259.60000000000002</v>
      </c>
      <c r="E370" s="26">
        <v>8.4499999999999993</v>
      </c>
      <c r="F370" s="67">
        <v>0</v>
      </c>
      <c r="G370" s="53">
        <v>0</v>
      </c>
      <c r="H370" s="28">
        <f t="shared" si="15"/>
        <v>268.05</v>
      </c>
      <c r="I370" s="29">
        <f t="shared" si="17"/>
        <v>268.05</v>
      </c>
      <c r="J370" s="29">
        <v>0.86</v>
      </c>
      <c r="K370" s="68">
        <v>0</v>
      </c>
      <c r="L370" s="30">
        <v>12.75</v>
      </c>
      <c r="M370" s="31">
        <f t="shared" si="16"/>
        <v>281.66000000000003</v>
      </c>
      <c r="N370" s="16"/>
      <c r="O370" s="32" t="s">
        <v>51</v>
      </c>
      <c r="P370" s="33">
        <v>3</v>
      </c>
      <c r="Q370" s="34">
        <v>12.75</v>
      </c>
      <c r="R370" s="16"/>
      <c r="S370" s="35" t="s">
        <v>51</v>
      </c>
      <c r="T370" s="35" t="s">
        <v>49</v>
      </c>
      <c r="U370" s="35" t="s">
        <v>49</v>
      </c>
      <c r="V370" s="35" t="s">
        <v>49</v>
      </c>
      <c r="W370" s="35" t="s">
        <v>51</v>
      </c>
      <c r="X370" s="36">
        <v>3</v>
      </c>
      <c r="Y370" s="16"/>
      <c r="Z370" s="37">
        <v>4.4400000000000004</v>
      </c>
      <c r="AA370" s="37" t="s">
        <v>51</v>
      </c>
      <c r="AB370" s="37" t="s">
        <v>60</v>
      </c>
      <c r="AC370" s="38">
        <v>6.75</v>
      </c>
      <c r="AD370" s="16"/>
      <c r="AE370" s="39">
        <v>-1.6619999999999635E-2</v>
      </c>
      <c r="AF370" s="40">
        <v>-3.7295304987853524E-3</v>
      </c>
      <c r="AG370" s="40" t="s">
        <v>49</v>
      </c>
      <c r="AH370" s="41">
        <v>0</v>
      </c>
      <c r="AI370" s="16"/>
      <c r="AJ370" s="42" t="s">
        <v>54</v>
      </c>
      <c r="AK370" s="42" t="s">
        <v>49</v>
      </c>
      <c r="AL370" s="43">
        <v>0</v>
      </c>
      <c r="AM370" s="16"/>
      <c r="AN370" s="44">
        <v>0.1018</v>
      </c>
      <c r="AO370" s="44" t="s">
        <v>49</v>
      </c>
      <c r="AP370" s="45">
        <v>0</v>
      </c>
      <c r="AQ370" s="16"/>
      <c r="AR370" s="40">
        <v>2.23E-2</v>
      </c>
      <c r="AS370" s="40" t="s">
        <v>51</v>
      </c>
      <c r="AT370" s="41">
        <v>3</v>
      </c>
      <c r="AU370" s="16"/>
      <c r="AV370" s="46">
        <v>1.9299999999999998E-2</v>
      </c>
      <c r="AW370" s="46" t="s">
        <v>49</v>
      </c>
      <c r="AX370" s="47">
        <v>0</v>
      </c>
      <c r="AY370" s="16"/>
      <c r="AZ370" s="48">
        <v>0.92</v>
      </c>
      <c r="BA370" s="48" t="s">
        <v>51</v>
      </c>
      <c r="BB370" s="49">
        <v>3</v>
      </c>
      <c r="BC370" s="16"/>
      <c r="BD370" s="50"/>
    </row>
    <row r="371" spans="1:186" ht="15.6" customHeight="1" thickBot="1" x14ac:dyDescent="0.35">
      <c r="A371" s="51" t="s">
        <v>409</v>
      </c>
      <c r="B371" s="52">
        <v>4462904</v>
      </c>
      <c r="C371" s="52" t="s">
        <v>415</v>
      </c>
      <c r="D371" s="26">
        <v>252.83</v>
      </c>
      <c r="E371" s="26">
        <v>8.4499999999999993</v>
      </c>
      <c r="F371" s="67">
        <v>0</v>
      </c>
      <c r="G371" s="53">
        <v>15.75</v>
      </c>
      <c r="H371" s="28">
        <f t="shared" si="15"/>
        <v>277.03000000000003</v>
      </c>
      <c r="I371" s="29">
        <f t="shared" si="17"/>
        <v>261.28000000000003</v>
      </c>
      <c r="J371" s="29">
        <v>0.86</v>
      </c>
      <c r="K371" s="68">
        <v>0</v>
      </c>
      <c r="L371" s="30">
        <v>0</v>
      </c>
      <c r="M371" s="31">
        <f t="shared" si="16"/>
        <v>262.14000000000004</v>
      </c>
      <c r="N371" s="16"/>
      <c r="O371" s="32" t="s">
        <v>49</v>
      </c>
      <c r="P371" s="33" t="s">
        <v>50</v>
      </c>
      <c r="Q371" s="34">
        <v>0</v>
      </c>
      <c r="R371" s="16"/>
      <c r="S371" s="35" t="s">
        <v>51</v>
      </c>
      <c r="T371" s="35" t="s">
        <v>49</v>
      </c>
      <c r="U371" s="35" t="s">
        <v>51</v>
      </c>
      <c r="V371" s="35" t="s">
        <v>49</v>
      </c>
      <c r="W371" s="35" t="s">
        <v>49</v>
      </c>
      <c r="X371" s="36" t="s">
        <v>50</v>
      </c>
      <c r="Y371" s="16"/>
      <c r="Z371" s="37">
        <v>4.43</v>
      </c>
      <c r="AA371" s="37" t="s">
        <v>51</v>
      </c>
      <c r="AB371" s="37" t="s">
        <v>60</v>
      </c>
      <c r="AC371" s="38">
        <v>6.75</v>
      </c>
      <c r="AD371" s="16"/>
      <c r="AE371" s="39">
        <v>-8.2947499999999508E-2</v>
      </c>
      <c r="AF371" s="40">
        <v>-1.8393273114521703E-2</v>
      </c>
      <c r="AG371" s="40" t="s">
        <v>49</v>
      </c>
      <c r="AH371" s="41">
        <v>0</v>
      </c>
      <c r="AI371" s="16"/>
      <c r="AJ371" s="42">
        <v>0.30079999999999996</v>
      </c>
      <c r="AK371" s="42" t="s">
        <v>49</v>
      </c>
      <c r="AL371" s="43">
        <v>0</v>
      </c>
      <c r="AM371" s="16"/>
      <c r="AN371" s="44">
        <v>6.9400000000000003E-2</v>
      </c>
      <c r="AO371" s="44" t="s">
        <v>49</v>
      </c>
      <c r="AP371" s="45">
        <v>0</v>
      </c>
      <c r="AQ371" s="16"/>
      <c r="AR371" s="40">
        <v>4.4600000000000001E-2</v>
      </c>
      <c r="AS371" s="40" t="s">
        <v>51</v>
      </c>
      <c r="AT371" s="41">
        <v>3</v>
      </c>
      <c r="AU371" s="16"/>
      <c r="AV371" s="46">
        <v>1.5600000000000001E-2</v>
      </c>
      <c r="AW371" s="46" t="s">
        <v>51</v>
      </c>
      <c r="AX371" s="47">
        <v>3</v>
      </c>
      <c r="AY371" s="16"/>
      <c r="AZ371" s="48">
        <v>0.76</v>
      </c>
      <c r="BA371" s="48" t="s">
        <v>49</v>
      </c>
      <c r="BB371" s="49">
        <v>0</v>
      </c>
      <c r="BC371" s="16"/>
      <c r="BD371" s="50"/>
    </row>
    <row r="372" spans="1:186" s="182" customFormat="1" ht="15.6" customHeight="1" thickBot="1" x14ac:dyDescent="0.35">
      <c r="A372" s="51" t="s">
        <v>410</v>
      </c>
      <c r="B372" s="52">
        <v>4497309</v>
      </c>
      <c r="C372" s="52" t="s">
        <v>415</v>
      </c>
      <c r="D372" s="26">
        <v>257.56</v>
      </c>
      <c r="E372" s="26">
        <v>8.4499999999999993</v>
      </c>
      <c r="F372" s="67">
        <v>0</v>
      </c>
      <c r="G372" s="53">
        <v>14.25</v>
      </c>
      <c r="H372" s="28">
        <f t="shared" si="15"/>
        <v>280.26</v>
      </c>
      <c r="I372" s="29">
        <f t="shared" si="17"/>
        <v>266.01</v>
      </c>
      <c r="J372" s="29">
        <v>0.86</v>
      </c>
      <c r="K372" s="68">
        <v>0</v>
      </c>
      <c r="L372" s="30">
        <v>14.25</v>
      </c>
      <c r="M372" s="31">
        <f t="shared" si="16"/>
        <v>281.12</v>
      </c>
      <c r="N372" s="16"/>
      <c r="O372" s="32" t="s">
        <v>51</v>
      </c>
      <c r="P372" s="33">
        <v>3</v>
      </c>
      <c r="Q372" s="34">
        <v>14.25</v>
      </c>
      <c r="R372" s="16"/>
      <c r="S372" s="35" t="s">
        <v>51</v>
      </c>
      <c r="T372" s="35" t="s">
        <v>49</v>
      </c>
      <c r="U372" s="35" t="s">
        <v>49</v>
      </c>
      <c r="V372" s="35" t="s">
        <v>49</v>
      </c>
      <c r="W372" s="35" t="s">
        <v>51</v>
      </c>
      <c r="X372" s="36">
        <v>3</v>
      </c>
      <c r="Y372" s="16"/>
      <c r="Z372" s="37">
        <v>4.18</v>
      </c>
      <c r="AA372" s="37" t="s">
        <v>51</v>
      </c>
      <c r="AB372" s="37" t="s">
        <v>60</v>
      </c>
      <c r="AC372" s="38">
        <v>6.75</v>
      </c>
      <c r="AD372" s="16"/>
      <c r="AE372" s="39">
        <v>-2.7884999999999494E-2</v>
      </c>
      <c r="AF372" s="40">
        <v>-6.6190856831561048E-3</v>
      </c>
      <c r="AG372" s="40" t="s">
        <v>49</v>
      </c>
      <c r="AH372" s="41">
        <v>0</v>
      </c>
      <c r="AI372" s="16"/>
      <c r="AJ372" s="42">
        <v>0.20550000000000002</v>
      </c>
      <c r="AK372" s="42" t="s">
        <v>51</v>
      </c>
      <c r="AL372" s="43">
        <v>4.5</v>
      </c>
      <c r="AM372" s="16"/>
      <c r="AN372" s="44">
        <v>6.3899999999999998E-2</v>
      </c>
      <c r="AO372" s="44" t="s">
        <v>49</v>
      </c>
      <c r="AP372" s="45">
        <v>0</v>
      </c>
      <c r="AQ372" s="16"/>
      <c r="AR372" s="40">
        <v>7.6100000000000001E-2</v>
      </c>
      <c r="AS372" s="40" t="s">
        <v>49</v>
      </c>
      <c r="AT372" s="41">
        <v>0</v>
      </c>
      <c r="AU372" s="16"/>
      <c r="AV372" s="46">
        <v>2.2499999999999999E-2</v>
      </c>
      <c r="AW372" s="46" t="s">
        <v>49</v>
      </c>
      <c r="AX372" s="47">
        <v>0</v>
      </c>
      <c r="AY372" s="16"/>
      <c r="AZ372" s="48">
        <v>0.85</v>
      </c>
      <c r="BA372" s="48" t="s">
        <v>51</v>
      </c>
      <c r="BB372" s="49">
        <v>3</v>
      </c>
      <c r="BC372" s="16"/>
      <c r="BD372" s="50"/>
    </row>
    <row r="373" spans="1:186" ht="15.6" customHeight="1" thickBot="1" x14ac:dyDescent="0.35">
      <c r="A373" s="51" t="s">
        <v>411</v>
      </c>
      <c r="B373" s="52">
        <v>4485408</v>
      </c>
      <c r="C373" s="52" t="s">
        <v>415</v>
      </c>
      <c r="D373" s="26">
        <v>254.71</v>
      </c>
      <c r="E373" s="26">
        <v>8.4499999999999993</v>
      </c>
      <c r="F373" s="67">
        <v>0</v>
      </c>
      <c r="G373" s="53">
        <v>6.75</v>
      </c>
      <c r="H373" s="28">
        <f t="shared" si="15"/>
        <v>269.91000000000003</v>
      </c>
      <c r="I373" s="29">
        <f t="shared" si="17"/>
        <v>263.16000000000003</v>
      </c>
      <c r="J373" s="29">
        <v>0.86</v>
      </c>
      <c r="K373" s="68">
        <v>0</v>
      </c>
      <c r="L373" s="30">
        <v>12.75</v>
      </c>
      <c r="M373" s="31">
        <f t="shared" si="16"/>
        <v>276.77000000000004</v>
      </c>
      <c r="N373" s="16"/>
      <c r="O373" s="32" t="s">
        <v>51</v>
      </c>
      <c r="P373" s="33">
        <v>3</v>
      </c>
      <c r="Q373" s="34">
        <v>12.75</v>
      </c>
      <c r="R373" s="16"/>
      <c r="S373" s="35" t="s">
        <v>51</v>
      </c>
      <c r="T373" s="35" t="s">
        <v>49</v>
      </c>
      <c r="U373" s="35" t="s">
        <v>49</v>
      </c>
      <c r="V373" s="35" t="s">
        <v>49</v>
      </c>
      <c r="W373" s="35" t="s">
        <v>51</v>
      </c>
      <c r="X373" s="36">
        <v>3</v>
      </c>
      <c r="Y373" s="16"/>
      <c r="Z373" s="37">
        <v>4.1500000000000004</v>
      </c>
      <c r="AA373" s="37" t="s">
        <v>51</v>
      </c>
      <c r="AB373" s="37" t="s">
        <v>60</v>
      </c>
      <c r="AC373" s="38">
        <v>6.75</v>
      </c>
      <c r="AD373" s="16"/>
      <c r="AE373" s="39">
        <v>-0.23204250000000037</v>
      </c>
      <c r="AF373" s="40">
        <v>-5.2900924684704489E-2</v>
      </c>
      <c r="AG373" s="40" t="s">
        <v>49</v>
      </c>
      <c r="AH373" s="41">
        <v>0</v>
      </c>
      <c r="AI373" s="16"/>
      <c r="AJ373" s="42" t="s">
        <v>54</v>
      </c>
      <c r="AK373" s="42" t="s">
        <v>49</v>
      </c>
      <c r="AL373" s="43">
        <v>0</v>
      </c>
      <c r="AM373" s="16"/>
      <c r="AN373" s="44">
        <v>2.3099999999999999E-2</v>
      </c>
      <c r="AO373" s="44" t="s">
        <v>51</v>
      </c>
      <c r="AP373" s="45">
        <v>3</v>
      </c>
      <c r="AQ373" s="16"/>
      <c r="AR373" s="40">
        <v>6.6799999999999998E-2</v>
      </c>
      <c r="AS373" s="40" t="s">
        <v>49</v>
      </c>
      <c r="AT373" s="41">
        <v>0</v>
      </c>
      <c r="AU373" s="16"/>
      <c r="AV373" s="46">
        <v>2.6000000000000002E-2</v>
      </c>
      <c r="AW373" s="46" t="s">
        <v>49</v>
      </c>
      <c r="AX373" s="47">
        <v>0</v>
      </c>
      <c r="AY373" s="16"/>
      <c r="AZ373" s="48">
        <v>0.85</v>
      </c>
      <c r="BA373" s="48" t="s">
        <v>51</v>
      </c>
      <c r="BB373" s="49">
        <v>3</v>
      </c>
      <c r="BC373" s="16"/>
      <c r="BD373" s="50"/>
    </row>
    <row r="374" spans="1:186" ht="15.6" customHeight="1" thickBot="1" x14ac:dyDescent="0.35">
      <c r="A374" s="51" t="s">
        <v>412</v>
      </c>
      <c r="B374" s="52">
        <v>286176</v>
      </c>
      <c r="C374" s="52" t="s">
        <v>415</v>
      </c>
      <c r="D374" s="26">
        <v>264.27999999999997</v>
      </c>
      <c r="E374" s="26">
        <v>8.4499999999999993</v>
      </c>
      <c r="F374" s="67">
        <v>0</v>
      </c>
      <c r="G374" s="53">
        <v>12.75</v>
      </c>
      <c r="H374" s="28">
        <f t="shared" si="15"/>
        <v>285.47999999999996</v>
      </c>
      <c r="I374" s="29">
        <f t="shared" si="17"/>
        <v>272.72999999999996</v>
      </c>
      <c r="J374" s="29">
        <v>0.86</v>
      </c>
      <c r="K374" s="68">
        <v>0</v>
      </c>
      <c r="L374" s="30">
        <v>12.75</v>
      </c>
      <c r="M374" s="31">
        <f t="shared" si="16"/>
        <v>286.33999999999997</v>
      </c>
      <c r="N374" s="16"/>
      <c r="O374" s="32" t="s">
        <v>51</v>
      </c>
      <c r="P374" s="33">
        <v>3</v>
      </c>
      <c r="Q374" s="34">
        <v>12.75</v>
      </c>
      <c r="R374" s="16"/>
      <c r="S374" s="35" t="s">
        <v>51</v>
      </c>
      <c r="T374" s="35" t="s">
        <v>49</v>
      </c>
      <c r="U374" s="35" t="s">
        <v>49</v>
      </c>
      <c r="V374" s="35" t="s">
        <v>49</v>
      </c>
      <c r="W374" s="35" t="s">
        <v>51</v>
      </c>
      <c r="X374" s="36">
        <v>3</v>
      </c>
      <c r="Y374" s="16"/>
      <c r="Z374" s="37">
        <v>4.3499999999999996</v>
      </c>
      <c r="AA374" s="37" t="s">
        <v>51</v>
      </c>
      <c r="AB374" s="37" t="s">
        <v>60</v>
      </c>
      <c r="AC374" s="38">
        <v>6.75</v>
      </c>
      <c r="AD374" s="16"/>
      <c r="AE374" s="39">
        <v>-2.8725000000004997E-3</v>
      </c>
      <c r="AF374" s="40">
        <v>-6.5977719169209011E-4</v>
      </c>
      <c r="AG374" s="40" t="s">
        <v>49</v>
      </c>
      <c r="AH374" s="41">
        <v>0</v>
      </c>
      <c r="AI374" s="16"/>
      <c r="AJ374" s="42">
        <v>0.49829999999999997</v>
      </c>
      <c r="AK374" s="42" t="s">
        <v>49</v>
      </c>
      <c r="AL374" s="43">
        <v>0</v>
      </c>
      <c r="AM374" s="16"/>
      <c r="AN374" s="44">
        <v>3.1699999999999999E-2</v>
      </c>
      <c r="AO374" s="44" t="s">
        <v>51</v>
      </c>
      <c r="AP374" s="45">
        <v>3</v>
      </c>
      <c r="AQ374" s="16"/>
      <c r="AR374" s="40">
        <v>6.1399999999999996E-2</v>
      </c>
      <c r="AS374" s="40" t="s">
        <v>49</v>
      </c>
      <c r="AT374" s="41">
        <v>0</v>
      </c>
      <c r="AU374" s="16"/>
      <c r="AV374" s="46">
        <v>1.9E-2</v>
      </c>
      <c r="AW374" s="46" t="s">
        <v>49</v>
      </c>
      <c r="AX374" s="47">
        <v>0</v>
      </c>
      <c r="AY374" s="16"/>
      <c r="AZ374" s="48">
        <v>0.88</v>
      </c>
      <c r="BA374" s="48" t="s">
        <v>51</v>
      </c>
      <c r="BB374" s="49">
        <v>3</v>
      </c>
      <c r="BC374" s="16"/>
      <c r="BD374" s="50"/>
    </row>
    <row r="375" spans="1:186" s="59" customFormat="1" ht="15.6" customHeight="1" thickBot="1" x14ac:dyDescent="0.35">
      <c r="A375" s="118" t="s">
        <v>413</v>
      </c>
      <c r="B375" s="57">
        <v>4478703</v>
      </c>
      <c r="C375" s="52" t="s">
        <v>415</v>
      </c>
      <c r="D375" s="26">
        <v>262.32</v>
      </c>
      <c r="E375" s="26">
        <v>8.4499999999999993</v>
      </c>
      <c r="F375" s="67">
        <v>0</v>
      </c>
      <c r="G375" s="53">
        <v>15.75</v>
      </c>
      <c r="H375" s="28">
        <f t="shared" si="15"/>
        <v>286.52</v>
      </c>
      <c r="I375" s="29">
        <f t="shared" si="17"/>
        <v>270.77</v>
      </c>
      <c r="J375" s="29">
        <v>0.86</v>
      </c>
      <c r="K375" s="68">
        <v>0</v>
      </c>
      <c r="L375" s="30">
        <v>15.75</v>
      </c>
      <c r="M375" s="31">
        <f t="shared" si="16"/>
        <v>287.38</v>
      </c>
      <c r="N375" s="16"/>
      <c r="O375" s="32" t="s">
        <v>51</v>
      </c>
      <c r="P375" s="33">
        <v>4</v>
      </c>
      <c r="Q375" s="34">
        <v>15.75</v>
      </c>
      <c r="R375" s="16"/>
      <c r="S375" s="35" t="s">
        <v>51</v>
      </c>
      <c r="T375" s="35" t="s">
        <v>49</v>
      </c>
      <c r="U375" s="35" t="s">
        <v>49</v>
      </c>
      <c r="V375" s="35" t="s">
        <v>49</v>
      </c>
      <c r="W375" s="35" t="s">
        <v>51</v>
      </c>
      <c r="X375" s="36">
        <v>4</v>
      </c>
      <c r="Y375" s="16"/>
      <c r="Z375" s="37">
        <v>6.02</v>
      </c>
      <c r="AA375" s="37" t="s">
        <v>51</v>
      </c>
      <c r="AB375" s="37" t="s">
        <v>60</v>
      </c>
      <c r="AC375" s="38">
        <v>6.75</v>
      </c>
      <c r="AD375" s="16"/>
      <c r="AE375" s="39">
        <v>0.18425500000000117</v>
      </c>
      <c r="AF375" s="40">
        <v>3.1569555438190441E-2</v>
      </c>
      <c r="AG375" s="40" t="s">
        <v>49</v>
      </c>
      <c r="AH375" s="41">
        <v>0</v>
      </c>
      <c r="AI375" s="16"/>
      <c r="AJ375" s="42">
        <v>0.46779999999999999</v>
      </c>
      <c r="AK375" s="42" t="s">
        <v>49</v>
      </c>
      <c r="AL375" s="43">
        <v>0</v>
      </c>
      <c r="AM375" s="16"/>
      <c r="AN375" s="44">
        <v>0</v>
      </c>
      <c r="AO375" s="44" t="s">
        <v>51</v>
      </c>
      <c r="AP375" s="45">
        <v>3</v>
      </c>
      <c r="AQ375" s="16"/>
      <c r="AR375" s="40">
        <v>2.9600000000000001E-2</v>
      </c>
      <c r="AS375" s="40" t="s">
        <v>51</v>
      </c>
      <c r="AT375" s="41">
        <v>3</v>
      </c>
      <c r="AU375" s="16"/>
      <c r="AV375" s="46">
        <v>1.5800000000000002E-2</v>
      </c>
      <c r="AW375" s="46" t="s">
        <v>51</v>
      </c>
      <c r="AX375" s="47">
        <v>3</v>
      </c>
      <c r="AY375" s="16"/>
      <c r="AZ375" s="48" t="s">
        <v>52</v>
      </c>
      <c r="BA375" s="48" t="s">
        <v>49</v>
      </c>
      <c r="BB375" s="49">
        <v>0</v>
      </c>
      <c r="BC375" s="16"/>
      <c r="BD375" s="50"/>
    </row>
    <row r="376" spans="1:186" ht="15.6" customHeight="1" thickBot="1" x14ac:dyDescent="0.35">
      <c r="A376" s="183" t="s">
        <v>416</v>
      </c>
      <c r="B376" s="184"/>
      <c r="C376" s="158"/>
      <c r="D376" s="179"/>
      <c r="E376" s="179"/>
      <c r="F376" s="159"/>
      <c r="G376" s="162"/>
      <c r="H376" s="162"/>
      <c r="I376" s="179"/>
      <c r="J376" s="179"/>
      <c r="K376" s="159"/>
      <c r="L376" s="162"/>
      <c r="M376" s="162"/>
      <c r="N376" s="16"/>
      <c r="O376" s="155"/>
      <c r="P376" s="156"/>
      <c r="Q376" s="157"/>
      <c r="R376" s="16"/>
      <c r="S376" s="159"/>
      <c r="T376" s="159"/>
      <c r="U376" s="159"/>
      <c r="V376" s="159"/>
      <c r="W376" s="162"/>
      <c r="X376" s="161"/>
      <c r="Y376" s="16"/>
      <c r="Z376" s="159"/>
      <c r="AA376" s="159"/>
      <c r="AB376" s="159"/>
      <c r="AC376" s="159"/>
      <c r="AD376" s="16"/>
      <c r="AE376" s="161"/>
      <c r="AF376" s="161"/>
      <c r="AG376" s="161"/>
      <c r="AH376" s="154"/>
      <c r="AI376" s="16"/>
      <c r="AJ376" s="162"/>
      <c r="AK376" s="161"/>
      <c r="AL376" s="161"/>
      <c r="AM376" s="16"/>
      <c r="AN376" s="161"/>
      <c r="AO376" s="162"/>
      <c r="AP376" s="161"/>
      <c r="AQ376" s="16"/>
      <c r="AR376" s="154"/>
      <c r="AS376" s="161"/>
      <c r="AT376" s="162"/>
      <c r="AU376" s="16"/>
      <c r="AV376" s="154"/>
      <c r="AW376" s="161"/>
      <c r="AX376" s="162"/>
      <c r="AY376" s="16"/>
      <c r="AZ376" s="154"/>
      <c r="BA376" s="161"/>
      <c r="BB376" s="162"/>
      <c r="BC376" s="16"/>
      <c r="BD376" s="154"/>
    </row>
    <row r="377" spans="1:186" ht="15.6" customHeight="1" thickBot="1" x14ac:dyDescent="0.35">
      <c r="A377" s="24" t="s">
        <v>417</v>
      </c>
      <c r="B377" s="52">
        <v>874167</v>
      </c>
      <c r="C377" s="150" t="s">
        <v>416</v>
      </c>
      <c r="D377" s="26">
        <v>451.38</v>
      </c>
      <c r="E377" s="185">
        <v>0</v>
      </c>
      <c r="F377" s="53">
        <v>13.67</v>
      </c>
      <c r="G377" s="53">
        <v>0</v>
      </c>
      <c r="H377" s="28">
        <f t="shared" si="15"/>
        <v>465.05</v>
      </c>
      <c r="I377" s="29">
        <f t="shared" si="17"/>
        <v>451.38</v>
      </c>
      <c r="J377" s="186">
        <v>0</v>
      </c>
      <c r="K377" s="30">
        <v>13.67</v>
      </c>
      <c r="L377" s="30">
        <v>0</v>
      </c>
      <c r="M377" s="31">
        <f t="shared" si="16"/>
        <v>465.05</v>
      </c>
      <c r="N377" s="16"/>
      <c r="O377" s="32" t="s">
        <v>49</v>
      </c>
      <c r="P377" s="33" t="s">
        <v>50</v>
      </c>
      <c r="Q377" s="34">
        <v>0</v>
      </c>
      <c r="R377" s="16"/>
      <c r="S377" s="35" t="s">
        <v>51</v>
      </c>
      <c r="T377" s="35" t="s">
        <v>49</v>
      </c>
      <c r="U377" s="35" t="s">
        <v>49</v>
      </c>
      <c r="V377" s="35" t="s">
        <v>49</v>
      </c>
      <c r="W377" s="35" t="s">
        <v>49</v>
      </c>
      <c r="X377" s="36" t="s">
        <v>50</v>
      </c>
      <c r="Y377" s="16"/>
      <c r="Z377" s="37">
        <v>5.2</v>
      </c>
      <c r="AA377" s="37" t="s">
        <v>51</v>
      </c>
      <c r="AB377" s="37" t="s">
        <v>60</v>
      </c>
      <c r="AC377" s="38">
        <v>6.75</v>
      </c>
      <c r="AD377" s="16"/>
      <c r="AE377" s="39">
        <v>0.29647749999999995</v>
      </c>
      <c r="AF377" s="40">
        <v>6.0412896941836193E-2</v>
      </c>
      <c r="AG377" s="40" t="s">
        <v>49</v>
      </c>
      <c r="AH377" s="41">
        <v>0</v>
      </c>
      <c r="AI377" s="16"/>
      <c r="AJ377" s="42">
        <v>0.42649999999999999</v>
      </c>
      <c r="AK377" s="42" t="s">
        <v>49</v>
      </c>
      <c r="AL377" s="43">
        <v>0</v>
      </c>
      <c r="AM377" s="16"/>
      <c r="AN377" s="44">
        <v>8.3800000000000013E-2</v>
      </c>
      <c r="AO377" s="44" t="s">
        <v>49</v>
      </c>
      <c r="AP377" s="45">
        <v>0</v>
      </c>
      <c r="AQ377" s="16"/>
      <c r="AR377" s="40">
        <v>9.2899999999999996E-2</v>
      </c>
      <c r="AS377" s="40" t="s">
        <v>49</v>
      </c>
      <c r="AT377" s="41">
        <v>0</v>
      </c>
      <c r="AU377" s="16"/>
      <c r="AV377" s="46">
        <v>2.6600000000000002E-2</v>
      </c>
      <c r="AW377" s="46" t="s">
        <v>49</v>
      </c>
      <c r="AX377" s="47">
        <v>0</v>
      </c>
      <c r="AY377" s="16"/>
      <c r="AZ377" s="48">
        <v>0.98</v>
      </c>
      <c r="BA377" s="48" t="s">
        <v>51</v>
      </c>
      <c r="BB377" s="49">
        <v>3</v>
      </c>
      <c r="BC377" s="16"/>
      <c r="BD377" s="50"/>
    </row>
    <row r="378" spans="1:186" ht="15.6" customHeight="1" thickBot="1" x14ac:dyDescent="0.35">
      <c r="A378" s="95" t="s">
        <v>418</v>
      </c>
      <c r="B378" s="52">
        <v>889717</v>
      </c>
      <c r="C378" s="150" t="s">
        <v>416</v>
      </c>
      <c r="D378" s="26">
        <v>451.38</v>
      </c>
      <c r="E378" s="185">
        <v>0</v>
      </c>
      <c r="F378" s="53">
        <v>13.67</v>
      </c>
      <c r="G378" s="53">
        <v>0</v>
      </c>
      <c r="H378" s="28">
        <f t="shared" si="15"/>
        <v>465.05</v>
      </c>
      <c r="I378" s="29">
        <f t="shared" si="17"/>
        <v>451.38</v>
      </c>
      <c r="J378" s="186">
        <v>0</v>
      </c>
      <c r="K378" s="30">
        <v>13.67</v>
      </c>
      <c r="L378" s="30">
        <v>0</v>
      </c>
      <c r="M378" s="31">
        <f t="shared" si="16"/>
        <v>465.05</v>
      </c>
      <c r="N378" s="16"/>
      <c r="O378" s="32" t="s">
        <v>49</v>
      </c>
      <c r="P378" s="33" t="s">
        <v>50</v>
      </c>
      <c r="Q378" s="34">
        <v>0</v>
      </c>
      <c r="R378" s="16"/>
      <c r="S378" s="35" t="s">
        <v>51</v>
      </c>
      <c r="T378" s="35" t="s">
        <v>49</v>
      </c>
      <c r="U378" s="35" t="s">
        <v>51</v>
      </c>
      <c r="V378" s="35" t="s">
        <v>49</v>
      </c>
      <c r="W378" s="35" t="s">
        <v>49</v>
      </c>
      <c r="X378" s="36" t="s">
        <v>50</v>
      </c>
      <c r="Y378" s="16"/>
      <c r="Z378" s="37" t="s">
        <v>54</v>
      </c>
      <c r="AA378" s="37" t="s">
        <v>49</v>
      </c>
      <c r="AB378" s="37" t="s">
        <v>52</v>
      </c>
      <c r="AC378" s="38">
        <v>0</v>
      </c>
      <c r="AD378" s="16"/>
      <c r="AE378" s="39">
        <v>3.8218874999999999</v>
      </c>
      <c r="AF378" s="40" t="s">
        <v>52</v>
      </c>
      <c r="AG378" s="40" t="s">
        <v>49</v>
      </c>
      <c r="AH378" s="41">
        <v>0</v>
      </c>
      <c r="AI378" s="16"/>
      <c r="AJ378" s="42">
        <v>0.35930000000000001</v>
      </c>
      <c r="AK378" s="42" t="s">
        <v>49</v>
      </c>
      <c r="AL378" s="43">
        <v>0</v>
      </c>
      <c r="AM378" s="16"/>
      <c r="AN378" s="44">
        <v>6.3099999999999989E-2</v>
      </c>
      <c r="AO378" s="44" t="s">
        <v>49</v>
      </c>
      <c r="AP378" s="45">
        <v>0</v>
      </c>
      <c r="AQ378" s="16"/>
      <c r="AR378" s="40">
        <v>6.7000000000000004E-2</v>
      </c>
      <c r="AS378" s="40" t="s">
        <v>49</v>
      </c>
      <c r="AT378" s="41">
        <v>0</v>
      </c>
      <c r="AU378" s="16"/>
      <c r="AV378" s="46">
        <v>2.9900000000000003E-2</v>
      </c>
      <c r="AW378" s="46" t="s">
        <v>49</v>
      </c>
      <c r="AX378" s="47">
        <v>0</v>
      </c>
      <c r="AY378" s="16"/>
      <c r="AZ378" s="48">
        <v>0.91</v>
      </c>
      <c r="BA378" s="48" t="s">
        <v>51</v>
      </c>
      <c r="BB378" s="49">
        <v>3</v>
      </c>
      <c r="BC378" s="16"/>
      <c r="BD378" s="50"/>
    </row>
    <row r="379" spans="1:186" s="188" customFormat="1" ht="15.6" customHeight="1" x14ac:dyDescent="0.3">
      <c r="B379" s="241"/>
      <c r="C379" s="235"/>
      <c r="D379" s="3"/>
      <c r="E379" s="3"/>
      <c r="F379" s="189"/>
      <c r="G379" s="190"/>
      <c r="H379" s="3"/>
      <c r="I379" s="2"/>
      <c r="J379" s="2"/>
      <c r="K379" s="2"/>
      <c r="L379" s="2"/>
      <c r="M379" s="2"/>
      <c r="N379" s="2"/>
      <c r="O379" s="191"/>
      <c r="P379" s="192"/>
      <c r="Q379" s="191"/>
      <c r="R379" s="2"/>
      <c r="S379" s="191"/>
      <c r="T379" s="191"/>
      <c r="U379" s="191"/>
      <c r="V379" s="191"/>
      <c r="W379" s="191"/>
      <c r="X379" s="192"/>
      <c r="Y379" s="2"/>
      <c r="Z379" s="191"/>
      <c r="AA379" s="191"/>
      <c r="AB379" s="193"/>
      <c r="AC379" s="191"/>
      <c r="AD379" s="2"/>
      <c r="AE379" s="2"/>
      <c r="AF379" s="191"/>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3"/>
      <c r="DC379" s="3"/>
      <c r="DD379" s="3"/>
      <c r="DE379" s="3"/>
      <c r="DF379" s="3"/>
      <c r="DG379" s="3"/>
      <c r="DH379" s="3"/>
      <c r="DI379" s="3"/>
      <c r="DJ379" s="3"/>
      <c r="DK379" s="3"/>
      <c r="DL379" s="3"/>
      <c r="DM379" s="3"/>
      <c r="DN379" s="3"/>
      <c r="DO379" s="3"/>
      <c r="DP379" s="3"/>
      <c r="DQ379" s="3"/>
      <c r="DR379" s="3"/>
      <c r="DS379" s="3"/>
      <c r="DT379" s="3"/>
      <c r="DU379" s="3"/>
      <c r="DV379" s="3"/>
      <c r="DW379" s="3"/>
      <c r="DX379" s="3"/>
      <c r="DY379" s="3"/>
      <c r="DZ379" s="3"/>
      <c r="EA379" s="3"/>
      <c r="EB379" s="3"/>
      <c r="EC379" s="3"/>
      <c r="ED379" s="3"/>
      <c r="EE379" s="3"/>
      <c r="EF379" s="3"/>
      <c r="EG379" s="3"/>
      <c r="EH379" s="3"/>
      <c r="EI379" s="3"/>
      <c r="EJ379" s="3"/>
      <c r="EK379" s="3"/>
      <c r="EL379" s="3"/>
      <c r="EM379" s="3"/>
      <c r="EN379" s="3"/>
      <c r="EO379" s="3"/>
      <c r="EP379" s="3"/>
      <c r="EQ379" s="3"/>
      <c r="ER379" s="3"/>
      <c r="ES379" s="3"/>
      <c r="ET379" s="3"/>
      <c r="EU379" s="3"/>
      <c r="EV379" s="3"/>
      <c r="EW379" s="3"/>
      <c r="EX379" s="3"/>
      <c r="EY379" s="3"/>
      <c r="EZ379" s="3"/>
      <c r="FA379" s="3"/>
      <c r="FB379" s="3"/>
      <c r="FC379" s="3"/>
      <c r="FD379" s="3"/>
      <c r="FE379" s="3"/>
      <c r="FF379" s="3"/>
      <c r="FG379" s="3"/>
      <c r="FH379" s="3"/>
      <c r="FI379" s="3"/>
      <c r="FJ379" s="3"/>
      <c r="FK379" s="3"/>
      <c r="FL379" s="3"/>
      <c r="FM379" s="3"/>
      <c r="FN379" s="3"/>
      <c r="FO379" s="3"/>
      <c r="FP379" s="3"/>
      <c r="FQ379" s="3"/>
      <c r="FR379" s="3"/>
      <c r="FS379" s="3"/>
      <c r="FT379" s="3"/>
      <c r="FU379" s="3"/>
      <c r="FV379" s="3"/>
      <c r="FW379" s="3"/>
      <c r="FX379" s="3"/>
      <c r="FY379" s="3"/>
      <c r="FZ379" s="3"/>
      <c r="GA379" s="3"/>
      <c r="GB379" s="3"/>
      <c r="GC379" s="3"/>
      <c r="GD379" s="3"/>
    </row>
    <row r="380" spans="1:186" s="2" customFormat="1" ht="15.6" customHeight="1" x14ac:dyDescent="0.3">
      <c r="A380" s="234"/>
      <c r="B380" s="188"/>
      <c r="C380" s="188"/>
      <c r="D380" s="3"/>
      <c r="E380" s="3"/>
      <c r="F380" s="189"/>
      <c r="G380" s="190"/>
      <c r="H380" s="3"/>
      <c r="O380" s="191"/>
      <c r="P380" s="192"/>
      <c r="Q380" s="191"/>
      <c r="S380" s="191"/>
      <c r="T380" s="191"/>
      <c r="U380" s="191"/>
      <c r="V380" s="191"/>
      <c r="W380" s="191"/>
      <c r="X380" s="192"/>
      <c r="Z380" s="191"/>
      <c r="AA380" s="191"/>
      <c r="AB380" s="193"/>
      <c r="AC380" s="191"/>
      <c r="AF380" s="191"/>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c r="CU380" s="3"/>
      <c r="CV380" s="3"/>
      <c r="CW380" s="3"/>
      <c r="CX380" s="3"/>
      <c r="CY380" s="3"/>
      <c r="CZ380" s="3"/>
      <c r="DA380" s="3"/>
      <c r="DB380" s="3"/>
      <c r="DC380" s="3"/>
      <c r="DD380" s="3"/>
      <c r="DE380" s="3"/>
      <c r="DF380" s="3"/>
      <c r="DG380" s="3"/>
      <c r="DH380" s="3"/>
      <c r="DI380" s="3"/>
      <c r="DJ380" s="3"/>
      <c r="DK380" s="3"/>
      <c r="DL380" s="3"/>
      <c r="DM380" s="3"/>
      <c r="DN380" s="3"/>
      <c r="DO380" s="3"/>
      <c r="DP380" s="3"/>
      <c r="DQ380" s="3"/>
      <c r="DR380" s="3"/>
      <c r="DS380" s="3"/>
      <c r="DT380" s="3"/>
      <c r="DU380" s="3"/>
      <c r="DV380" s="3"/>
      <c r="DW380" s="3"/>
      <c r="DX380" s="3"/>
      <c r="DY380" s="3"/>
      <c r="DZ380" s="3"/>
      <c r="EA380" s="3"/>
      <c r="EB380" s="3"/>
      <c r="EC380" s="3"/>
      <c r="ED380" s="3"/>
      <c r="EE380" s="3"/>
      <c r="EF380" s="3"/>
      <c r="EG380" s="3"/>
      <c r="EH380" s="3"/>
      <c r="EI380" s="3"/>
      <c r="EJ380" s="3"/>
      <c r="EK380" s="3"/>
      <c r="EL380" s="3"/>
      <c r="EM380" s="3"/>
      <c r="EN380" s="3"/>
      <c r="EO380" s="3"/>
      <c r="EP380" s="3"/>
      <c r="EQ380" s="3"/>
      <c r="ER380" s="3"/>
      <c r="ES380" s="3"/>
      <c r="ET380" s="3"/>
      <c r="EU380" s="3"/>
      <c r="EV380" s="3"/>
      <c r="EW380" s="3"/>
      <c r="EX380" s="3"/>
      <c r="EY380" s="3"/>
      <c r="EZ380" s="3"/>
      <c r="FA380" s="3"/>
      <c r="FB380" s="3"/>
      <c r="FC380" s="3"/>
      <c r="FD380" s="3"/>
      <c r="FE380" s="3"/>
      <c r="FF380" s="3"/>
      <c r="FG380" s="3"/>
      <c r="FH380" s="3"/>
      <c r="FI380" s="3"/>
      <c r="FJ380" s="3"/>
      <c r="FK380" s="3"/>
      <c r="FL380" s="3"/>
      <c r="FM380" s="3"/>
      <c r="FN380" s="3"/>
      <c r="FO380" s="3"/>
      <c r="FP380" s="3"/>
      <c r="FQ380" s="3"/>
      <c r="FR380" s="3"/>
      <c r="FS380" s="3"/>
      <c r="FT380" s="3"/>
      <c r="FU380" s="3"/>
      <c r="FV380" s="3"/>
      <c r="FW380" s="3"/>
      <c r="FX380" s="3"/>
      <c r="FY380" s="3"/>
      <c r="FZ380" s="3"/>
      <c r="GA380" s="3"/>
      <c r="GB380" s="3"/>
      <c r="GC380" s="3"/>
      <c r="GD380" s="3"/>
    </row>
    <row r="381" spans="1:186" s="2" customFormat="1" ht="15.6" customHeight="1" x14ac:dyDescent="0.3">
      <c r="A381" s="187"/>
      <c r="B381" s="188"/>
      <c r="C381" s="188"/>
      <c r="D381" s="3"/>
      <c r="E381" s="3"/>
      <c r="F381" s="189"/>
      <c r="G381" s="190"/>
      <c r="H381" s="3"/>
      <c r="O381" s="191"/>
      <c r="P381" s="192"/>
      <c r="Q381" s="191"/>
      <c r="S381" s="191"/>
      <c r="T381" s="191"/>
      <c r="U381" s="191"/>
      <c r="V381" s="191"/>
      <c r="W381" s="191"/>
      <c r="X381" s="192"/>
      <c r="Z381" s="191"/>
      <c r="AA381" s="191"/>
      <c r="AB381" s="193"/>
      <c r="AC381" s="191"/>
      <c r="AF381" s="191"/>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c r="CT381" s="3"/>
      <c r="CU381" s="3"/>
      <c r="CV381" s="3"/>
      <c r="CW381" s="3"/>
      <c r="CX381" s="3"/>
      <c r="CY381" s="3"/>
      <c r="CZ381" s="3"/>
      <c r="DA381" s="3"/>
      <c r="DB381" s="3"/>
      <c r="DC381" s="3"/>
      <c r="DD381" s="3"/>
      <c r="DE381" s="3"/>
      <c r="DF381" s="3"/>
      <c r="DG381" s="3"/>
      <c r="DH381" s="3"/>
      <c r="DI381" s="3"/>
      <c r="DJ381" s="3"/>
      <c r="DK381" s="3"/>
      <c r="DL381" s="3"/>
      <c r="DM381" s="3"/>
      <c r="DN381" s="3"/>
      <c r="DO381" s="3"/>
      <c r="DP381" s="3"/>
      <c r="DQ381" s="3"/>
      <c r="DR381" s="3"/>
      <c r="DS381" s="3"/>
      <c r="DT381" s="3"/>
      <c r="DU381" s="3"/>
      <c r="DV381" s="3"/>
      <c r="DW381" s="3"/>
      <c r="DX381" s="3"/>
      <c r="DY381" s="3"/>
      <c r="DZ381" s="3"/>
      <c r="EA381" s="3"/>
      <c r="EB381" s="3"/>
      <c r="EC381" s="3"/>
      <c r="ED381" s="3"/>
      <c r="EE381" s="3"/>
      <c r="EF381" s="3"/>
      <c r="EG381" s="3"/>
      <c r="EH381" s="3"/>
      <c r="EI381" s="3"/>
      <c r="EJ381" s="3"/>
      <c r="EK381" s="3"/>
      <c r="EL381" s="3"/>
      <c r="EM381" s="3"/>
      <c r="EN381" s="3"/>
      <c r="EO381" s="3"/>
      <c r="EP381" s="3"/>
      <c r="EQ381" s="3"/>
      <c r="ER381" s="3"/>
      <c r="ES381" s="3"/>
      <c r="ET381" s="3"/>
      <c r="EU381" s="3"/>
      <c r="EV381" s="3"/>
      <c r="EW381" s="3"/>
      <c r="EX381" s="3"/>
      <c r="EY381" s="3"/>
      <c r="EZ381" s="3"/>
      <c r="FA381" s="3"/>
      <c r="FB381" s="3"/>
      <c r="FC381" s="3"/>
      <c r="FD381" s="3"/>
      <c r="FE381" s="3"/>
      <c r="FF381" s="3"/>
      <c r="FG381" s="3"/>
      <c r="FH381" s="3"/>
      <c r="FI381" s="3"/>
      <c r="FJ381" s="3"/>
      <c r="FK381" s="3"/>
      <c r="FL381" s="3"/>
      <c r="FM381" s="3"/>
      <c r="FN381" s="3"/>
      <c r="FO381" s="3"/>
      <c r="FP381" s="3"/>
      <c r="FQ381" s="3"/>
      <c r="FR381" s="3"/>
      <c r="FS381" s="3"/>
      <c r="FT381" s="3"/>
      <c r="FU381" s="3"/>
      <c r="FV381" s="3"/>
      <c r="FW381" s="3"/>
      <c r="FX381" s="3"/>
      <c r="FY381" s="3"/>
      <c r="FZ381" s="3"/>
      <c r="GA381" s="3"/>
      <c r="GB381" s="3"/>
      <c r="GC381" s="3"/>
      <c r="GD381" s="3"/>
    </row>
  </sheetData>
  <sheetProtection algorithmName="SHA-512" hashValue="VPPtzO9BZNE8xda3hHjpfivXQodx5G67kyPO4FQd9H9t3EBzaRNXWwMXl1Dto5/Uq5+ya+fmfqjRMtws7wB0kg==" saltValue="CWlINpGrfGG/3BoWmJ5qZA==" spinCount="100000" sheet="1" autoFilter="0"/>
  <autoFilter ref="A5:GD378"/>
  <mergeCells count="17">
    <mergeCell ref="AG2:AG5"/>
    <mergeCell ref="A2:A4"/>
    <mergeCell ref="B2:C4"/>
    <mergeCell ref="D2:H4"/>
    <mergeCell ref="I2:M4"/>
    <mergeCell ref="O2:Q4"/>
    <mergeCell ref="S2:X4"/>
    <mergeCell ref="Z2:Z4"/>
    <mergeCell ref="AA2:AA4"/>
    <mergeCell ref="AB2:AB5"/>
    <mergeCell ref="AE2:AE5"/>
    <mergeCell ref="AF2:AF5"/>
    <mergeCell ref="AJ2:AL4"/>
    <mergeCell ref="AN2:AP4"/>
    <mergeCell ref="AR2:AT4"/>
    <mergeCell ref="AV2:AX4"/>
    <mergeCell ref="AZ2:BB4"/>
  </mergeCells>
  <phoneticPr fontId="30" type="noConversion"/>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vt:lpstr>
      <vt:lpstr>SFY26 FFS Rate_NFQIPP-112525 R2</vt:lpstr>
      <vt:lpstr>SFY26 FFS Rate_NFQIPP-110325 R2</vt:lpstr>
      <vt:lpstr>SFY26 FFS Rate_NFQIPP- 091425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Shenoy, Ambrish</dc:creator>
  <cp:lastModifiedBy>Andrew Biederman</cp:lastModifiedBy>
  <dcterms:created xsi:type="dcterms:W3CDTF">2025-09-15T01:25:54Z</dcterms:created>
  <dcterms:modified xsi:type="dcterms:W3CDTF">2026-06-01T20:36:22Z</dcterms:modified>
</cp:coreProperties>
</file>